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780" windowWidth="16608" windowHeight="8040" activeTab="1"/>
  </bookViews>
  <sheets>
    <sheet name="7-10 лет" sheetId="4" r:id="rId1"/>
    <sheet name="с 11 лет" sheetId="5" r:id="rId2"/>
    <sheet name="титульник 7-10" sheetId="3" r:id="rId3"/>
    <sheet name="титульник с 11" sheetId="2" r:id="rId4"/>
  </sheets>
  <externalReferences>
    <externalReference r:id="rId5"/>
  </externalReferences>
  <definedNames>
    <definedName name="Вкус">[1]Card!$A$61</definedName>
    <definedName name="Внеш">[1]Card!$A$57</definedName>
    <definedName name="_xlnm.Print_Titles" localSheetId="0">'7-10 лет'!$1:$5</definedName>
    <definedName name="_xlnm.Print_Titles" localSheetId="1">'с 11 лет'!$1:$5</definedName>
    <definedName name="Запах">[1]Card!$A$60</definedName>
    <definedName name="Конс">[1]Card!$A$59</definedName>
    <definedName name="Цвет">[1]Card!$A$58</definedName>
  </definedNames>
  <calcPr calcId="145621"/>
</workbook>
</file>

<file path=xl/calcChain.xml><?xml version="1.0" encoding="utf-8"?>
<calcChain xmlns="http://schemas.openxmlformats.org/spreadsheetml/2006/main">
  <c r="G160" i="5" l="1"/>
  <c r="F160" i="5"/>
  <c r="E160" i="5"/>
  <c r="D160" i="5"/>
  <c r="C160" i="5"/>
  <c r="G159" i="5"/>
  <c r="F159" i="5"/>
  <c r="E159" i="5"/>
  <c r="D159" i="5"/>
  <c r="C159" i="5"/>
  <c r="G158" i="5"/>
  <c r="F158" i="5"/>
  <c r="E158" i="5"/>
  <c r="D158" i="5"/>
  <c r="G157" i="5"/>
  <c r="F157" i="5"/>
  <c r="E157" i="5"/>
  <c r="D157" i="5"/>
  <c r="G150" i="5"/>
  <c r="F150" i="5"/>
  <c r="E150" i="5"/>
  <c r="D150" i="5"/>
  <c r="C158" i="5"/>
  <c r="C157" i="5"/>
  <c r="C150" i="5"/>
  <c r="G143" i="5"/>
  <c r="F143" i="5"/>
  <c r="E143" i="5"/>
  <c r="D143" i="5"/>
  <c r="G142" i="5"/>
  <c r="F142" i="5"/>
  <c r="E142" i="5"/>
  <c r="D142" i="5"/>
  <c r="G135" i="5"/>
  <c r="F135" i="5"/>
  <c r="E135" i="5"/>
  <c r="D135" i="5"/>
  <c r="C143" i="5"/>
  <c r="C142" i="5"/>
  <c r="C135" i="5"/>
  <c r="G127" i="5"/>
  <c r="F127" i="5"/>
  <c r="E127" i="5"/>
  <c r="D127" i="5"/>
  <c r="G126" i="5"/>
  <c r="F126" i="5"/>
  <c r="E126" i="5"/>
  <c r="D126" i="5"/>
  <c r="G118" i="5"/>
  <c r="F118" i="5"/>
  <c r="E118" i="5"/>
  <c r="D118" i="5"/>
  <c r="C127" i="5"/>
  <c r="C126" i="5"/>
  <c r="C118" i="5"/>
  <c r="G112" i="5"/>
  <c r="F112" i="5"/>
  <c r="E112" i="5"/>
  <c r="D112" i="5"/>
  <c r="G111" i="5"/>
  <c r="F111" i="5"/>
  <c r="E111" i="5"/>
  <c r="D111" i="5"/>
  <c r="C112" i="5"/>
  <c r="C111" i="5"/>
  <c r="E103" i="5"/>
  <c r="F103" i="5"/>
  <c r="G103" i="5"/>
  <c r="D103" i="5"/>
  <c r="C103" i="5"/>
  <c r="G97" i="5"/>
  <c r="F97" i="5"/>
  <c r="E97" i="5"/>
  <c r="D97" i="5"/>
  <c r="G96" i="5"/>
  <c r="F96" i="5"/>
  <c r="E96" i="5"/>
  <c r="D96" i="5"/>
  <c r="C97" i="5"/>
  <c r="C96" i="5"/>
  <c r="G88" i="5"/>
  <c r="F88" i="5"/>
  <c r="E88" i="5"/>
  <c r="D88" i="5"/>
  <c r="C88" i="5"/>
  <c r="G81" i="5"/>
  <c r="F81" i="5"/>
  <c r="E81" i="5"/>
  <c r="D81" i="5"/>
  <c r="G80" i="5"/>
  <c r="F80" i="5"/>
  <c r="E80" i="5"/>
  <c r="D80" i="5"/>
  <c r="C81" i="5"/>
  <c r="C80" i="5"/>
  <c r="G72" i="5"/>
  <c r="F72" i="5"/>
  <c r="E72" i="5"/>
  <c r="D72" i="5"/>
  <c r="C72" i="5"/>
  <c r="G66" i="5"/>
  <c r="F66" i="5"/>
  <c r="E66" i="5"/>
  <c r="D66" i="5"/>
  <c r="G65" i="5"/>
  <c r="F65" i="5"/>
  <c r="E65" i="5"/>
  <c r="D65" i="5"/>
  <c r="C66" i="5"/>
  <c r="C65" i="5"/>
  <c r="G57" i="5"/>
  <c r="F57" i="5"/>
  <c r="E57" i="5"/>
  <c r="D57" i="5"/>
  <c r="C57" i="5"/>
  <c r="G51" i="5"/>
  <c r="F51" i="5"/>
  <c r="E51" i="5"/>
  <c r="D51" i="5"/>
  <c r="G50" i="5"/>
  <c r="F50" i="5"/>
  <c r="E50" i="5"/>
  <c r="D50" i="5"/>
  <c r="C51" i="5"/>
  <c r="C50" i="5"/>
  <c r="G43" i="5"/>
  <c r="F43" i="5"/>
  <c r="E43" i="5"/>
  <c r="D43" i="5"/>
  <c r="C43" i="5"/>
  <c r="G35" i="5"/>
  <c r="F35" i="5"/>
  <c r="E35" i="5"/>
  <c r="D35" i="5"/>
  <c r="G34" i="5"/>
  <c r="F34" i="5"/>
  <c r="E34" i="5"/>
  <c r="D34" i="5"/>
  <c r="C35" i="5"/>
  <c r="C34" i="5"/>
  <c r="G26" i="5"/>
  <c r="F26" i="5"/>
  <c r="E26" i="5"/>
  <c r="D26" i="5"/>
  <c r="C26" i="5"/>
  <c r="G20" i="5"/>
  <c r="F20" i="5"/>
  <c r="E20" i="5"/>
  <c r="D20" i="5"/>
  <c r="G19" i="5"/>
  <c r="F19" i="5"/>
  <c r="E19" i="5"/>
  <c r="D19" i="5"/>
  <c r="C19" i="5"/>
  <c r="C20" i="5"/>
  <c r="G11" i="5"/>
  <c r="F11" i="5"/>
  <c r="E11" i="5"/>
  <c r="D11" i="5"/>
  <c r="C11" i="5"/>
  <c r="G159" i="4"/>
  <c r="G158" i="4"/>
  <c r="F159" i="4"/>
  <c r="F158" i="4"/>
  <c r="E159" i="4"/>
  <c r="E158" i="4"/>
  <c r="D159" i="4"/>
  <c r="D158" i="4"/>
  <c r="C159" i="4"/>
  <c r="C158" i="4"/>
  <c r="C134" i="4" l="1"/>
  <c r="C149" i="4" l="1"/>
  <c r="G149" i="4"/>
  <c r="G156" i="4"/>
  <c r="G157" i="4" s="1"/>
  <c r="F156" i="4"/>
  <c r="E156" i="4"/>
  <c r="D156" i="4"/>
  <c r="F149" i="4"/>
  <c r="E149" i="4"/>
  <c r="D149" i="4"/>
  <c r="C156" i="4"/>
  <c r="C157" i="4" l="1"/>
  <c r="D157" i="4"/>
  <c r="F157" i="4"/>
  <c r="E157" i="4"/>
  <c r="G141" i="4"/>
  <c r="F141" i="4"/>
  <c r="E141" i="4"/>
  <c r="D141" i="4"/>
  <c r="G134" i="4"/>
  <c r="F134" i="4"/>
  <c r="E134" i="4"/>
  <c r="D134" i="4"/>
  <c r="C141" i="4"/>
  <c r="C142" i="4" s="1"/>
  <c r="G126" i="4" l="1"/>
  <c r="F126" i="4"/>
  <c r="E126" i="4"/>
  <c r="D126" i="4"/>
  <c r="C126" i="4"/>
  <c r="G118" i="4"/>
  <c r="F118" i="4"/>
  <c r="E118" i="4"/>
  <c r="D118" i="4"/>
  <c r="C118" i="4"/>
  <c r="D111" i="4"/>
  <c r="D127" i="4" l="1"/>
  <c r="F127" i="4"/>
  <c r="C127" i="4"/>
  <c r="E127" i="4"/>
  <c r="G127" i="4"/>
  <c r="G50" i="4"/>
  <c r="F50" i="4"/>
  <c r="E50" i="4"/>
  <c r="D50" i="4"/>
  <c r="C50" i="4"/>
  <c r="G43" i="4"/>
  <c r="F43" i="4"/>
  <c r="E43" i="4"/>
  <c r="D43" i="4"/>
  <c r="C43" i="4"/>
  <c r="G111" i="4"/>
  <c r="F111" i="4"/>
  <c r="E111" i="4"/>
  <c r="G103" i="4"/>
  <c r="F103" i="4"/>
  <c r="E103" i="4"/>
  <c r="C111" i="4"/>
  <c r="D103" i="4"/>
  <c r="C103" i="4"/>
  <c r="D51" i="4" l="1"/>
  <c r="F51" i="4"/>
  <c r="C51" i="4"/>
  <c r="E51" i="4"/>
  <c r="G51" i="4"/>
  <c r="C112" i="4"/>
  <c r="F112" i="4"/>
  <c r="E112" i="4"/>
  <c r="G112" i="4"/>
  <c r="D112" i="4"/>
  <c r="F96" i="4" l="1"/>
  <c r="E96" i="4"/>
  <c r="F88" i="4"/>
  <c r="E88" i="4"/>
  <c r="D96" i="4"/>
  <c r="D97" i="4" s="1"/>
  <c r="D88" i="4"/>
  <c r="C96" i="4"/>
  <c r="C97" i="4" s="1"/>
  <c r="C88" i="4"/>
  <c r="E97" i="4" l="1"/>
  <c r="F97" i="4"/>
  <c r="E80" i="4"/>
  <c r="E81" i="4" s="1"/>
  <c r="F80" i="4"/>
  <c r="F81" i="4" s="1"/>
  <c r="D80" i="4"/>
  <c r="D72" i="4"/>
  <c r="C80" i="4"/>
  <c r="C72" i="4"/>
  <c r="C81" i="4" l="1"/>
  <c r="D81" i="4"/>
  <c r="G65" i="4" l="1"/>
  <c r="F65" i="4"/>
  <c r="E65" i="4"/>
  <c r="G57" i="4"/>
  <c r="F57" i="4"/>
  <c r="E57" i="4"/>
  <c r="D57" i="4"/>
  <c r="D65" i="4"/>
  <c r="C65" i="4"/>
  <c r="C57" i="4"/>
  <c r="D66" i="4" l="1"/>
  <c r="F66" i="4"/>
  <c r="C66" i="4"/>
  <c r="E66" i="4"/>
  <c r="G66" i="4"/>
  <c r="G34" i="4" l="1"/>
  <c r="F34" i="4"/>
  <c r="E34" i="4"/>
  <c r="D34" i="4"/>
  <c r="C34" i="4"/>
  <c r="G26" i="4"/>
  <c r="F26" i="4"/>
  <c r="E26" i="4"/>
  <c r="D26" i="4"/>
  <c r="C26" i="4"/>
  <c r="D35" i="4" l="1"/>
  <c r="F35" i="4"/>
  <c r="C35" i="4"/>
  <c r="E35" i="4"/>
  <c r="G35" i="4"/>
  <c r="G19" i="4"/>
  <c r="G11" i="4"/>
  <c r="F19" i="4"/>
  <c r="E19" i="4"/>
  <c r="D19" i="4"/>
  <c r="F11" i="4"/>
  <c r="E11" i="4"/>
  <c r="D11" i="4"/>
  <c r="C19" i="4"/>
  <c r="C20" i="4" s="1"/>
  <c r="E20" i="4" l="1"/>
  <c r="F20" i="4"/>
  <c r="G20" i="4"/>
  <c r="D20" i="4"/>
</calcChain>
</file>

<file path=xl/sharedStrings.xml><?xml version="1.0" encoding="utf-8"?>
<sst xmlns="http://schemas.openxmlformats.org/spreadsheetml/2006/main" count="612" uniqueCount="136">
  <si>
    <t>Прием пищи</t>
  </si>
  <si>
    <t>Наименование блюда</t>
  </si>
  <si>
    <t>Б</t>
  </si>
  <si>
    <t>Ж</t>
  </si>
  <si>
    <t>У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</si>
  <si>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</si>
  <si>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</si>
  <si>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</si>
  <si>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</si>
  <si>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</si>
  <si>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День 1</t>
  </si>
  <si>
    <t>ЗАВТРАК</t>
  </si>
  <si>
    <t>Бутерброды с сыром (1-й вариант)</t>
  </si>
  <si>
    <t>109</t>
  </si>
  <si>
    <t>Хлеб ржаной</t>
  </si>
  <si>
    <t>10/10</t>
  </si>
  <si>
    <t>Чай с сахаром</t>
  </si>
  <si>
    <t>ИТОГО ПО ПРИЕМУ ПИЩИ:</t>
  </si>
  <si>
    <t>ОБЕД</t>
  </si>
  <si>
    <t>Овощи натуральные (помидоры)</t>
  </si>
  <si>
    <t>Щи из свежей капусты со сметаной</t>
  </si>
  <si>
    <t>Макаронные изделия отварные</t>
  </si>
  <si>
    <t>108</t>
  </si>
  <si>
    <t>Хлеб пшеничный</t>
  </si>
  <si>
    <t>ИТОГО ЗА ДЕНЬ:</t>
  </si>
  <si>
    <t>День 2</t>
  </si>
  <si>
    <t>105</t>
  </si>
  <si>
    <t>Масло сливочное</t>
  </si>
  <si>
    <t>111</t>
  </si>
  <si>
    <t>Батон нарезной</t>
  </si>
  <si>
    <t>Овощи натуральные (огурцы)</t>
  </si>
  <si>
    <t>Картофельное пюре</t>
  </si>
  <si>
    <t>День 3</t>
  </si>
  <si>
    <t>165</t>
  </si>
  <si>
    <t>Суп молочный с макаронными изделиями</t>
  </si>
  <si>
    <t>Какао с молоком</t>
  </si>
  <si>
    <t>112</t>
  </si>
  <si>
    <t>1</t>
  </si>
  <si>
    <t>Салат из капусты белокочанный</t>
  </si>
  <si>
    <t>Борщ со сметаной</t>
  </si>
  <si>
    <t>Биточки (котлеты) из мяса кур</t>
  </si>
  <si>
    <t>День 4</t>
  </si>
  <si>
    <t>Омлет запеченный или паровой</t>
  </si>
  <si>
    <t>1/1</t>
  </si>
  <si>
    <t>Горошек зеленый</t>
  </si>
  <si>
    <t>Суп-пюре из разных овощей</t>
  </si>
  <si>
    <t>Плов из мяса</t>
  </si>
  <si>
    <t>День 5</t>
  </si>
  <si>
    <t>481</t>
  </si>
  <si>
    <t>Молоко сгущенное</t>
  </si>
  <si>
    <t>11/10</t>
  </si>
  <si>
    <t>Чай с лимоном</t>
  </si>
  <si>
    <t>Рагу из овощей</t>
  </si>
  <si>
    <t>Биточки (котлеты) мясные паровые</t>
  </si>
  <si>
    <t>Напиток из шиповника</t>
  </si>
  <si>
    <t>День 6</t>
  </si>
  <si>
    <t>13/10</t>
  </si>
  <si>
    <t>Кофейный напиток с молоком</t>
  </si>
  <si>
    <t>Каша гречневая рассыпчатая с овощами</t>
  </si>
  <si>
    <t>День 7</t>
  </si>
  <si>
    <t>День 8</t>
  </si>
  <si>
    <t>День 9</t>
  </si>
  <si>
    <t>17/5</t>
  </si>
  <si>
    <t>Пудинг из творога</t>
  </si>
  <si>
    <t>18/1</t>
  </si>
  <si>
    <t>Салат из редиса с растительным маслом</t>
  </si>
  <si>
    <t>14/2</t>
  </si>
  <si>
    <t>Суп из овощей со сметаной</t>
  </si>
  <si>
    <t>3/8</t>
  </si>
  <si>
    <t>Мясо тушенное с овощами</t>
  </si>
  <si>
    <t>Плоды свежие (мандарин)</t>
  </si>
  <si>
    <t>День 10</t>
  </si>
  <si>
    <t>2/4</t>
  </si>
  <si>
    <t>Каша гречневая молочная с маслом сливочным</t>
  </si>
  <si>
    <t>1/6</t>
  </si>
  <si>
    <t>Яйцо отварное</t>
  </si>
  <si>
    <t>19/2</t>
  </si>
  <si>
    <t>Суп картофельный с рыбой</t>
  </si>
  <si>
    <t>38/8</t>
  </si>
  <si>
    <t>Запеканка картофельная, фаршированная отварным мясом с овощами</t>
  </si>
  <si>
    <t>ИТОГО ЗА ВЕСЬ ПЕРИОД:</t>
  </si>
  <si>
    <t>СРЕДНЕЕ ЗНАЧЕНИЕ ЗА ПЕРИОД:</t>
  </si>
  <si>
    <t>Содержание белков, жиров, углеводов в меню за плановый период в % от калорийности</t>
  </si>
  <si>
    <t>Меню Приготавливаемых Блюд</t>
  </si>
  <si>
    <t>7-10 лет</t>
  </si>
  <si>
    <t>Согласовано:</t>
  </si>
  <si>
    <t>Утверждаю:</t>
  </si>
  <si>
    <t>Утверждаю</t>
  </si>
  <si>
    <t>Директор</t>
  </si>
  <si>
    <t>ООО "Общественное питание"</t>
  </si>
  <si>
    <t>_________</t>
  </si>
  <si>
    <t>_______Фомин А.М.</t>
  </si>
  <si>
    <t>ПРИМЕРНОЕ 10 - (ДЕСЯТИДНЕВНОЕ) МЕНЮ ГОРЯЧЕГО ПИТАНИЯ                                 (ЗАВТРАК И ОБЕД)</t>
  </si>
  <si>
    <t xml:space="preserve">«Сборник технологических нормативов, рецептур блюд и кулинарных изделий, для школ, школ-интернатов, детских домов, детских оздоровительных учреждений, учреждений профессионального образования, специализированных учреждений для несовершеннолетних, нуждающихся в социальной реабилитации». 2013 Уральский региональный центр питания, под редакцией А.Я. Перевалова.)
«Сборник технических нормативов для питания детей в дошкольных организациях: методические рекомендации и технические документы». Д.В. Гращенков, Л.И. Николаева. - Екатеринбург, 2011 год.
«Справочник рецептур блюд для питания учащихся образовательных учреждений города Москвы», выпуск 4, 2003 г.
«Сборник рецептур блюд и кулинарных изделий для предприятий общественного питания при общеобразовательных школах» Под ред.Ф.Л.Марчука и В.Т.Лапшиной. - Изд. Хлебпродинформ, 2004.
«Сборник рецептур блюд и кулинарных изделий: Для предприятий общественного питания» Авт.-сост.: А.И. Здобнов, В.А. Цыганенко. 2005 г.
</t>
  </si>
  <si>
    <r>
      <rPr>
        <sz val="10"/>
        <rFont val="Bookman Old Style"/>
        <family val="1"/>
        <charset val="204"/>
      </rPr>
      <t>"</t>
    </r>
    <r>
      <rPr>
        <b/>
        <sz val="10"/>
        <rFont val="Bookman Old Style"/>
        <family val="1"/>
        <charset val="204"/>
      </rPr>
      <t>Санитарно-эпидемиологические требования к организации общественного питания населения" СанПиН 2.3/2.4.3590-20</t>
    </r>
  </si>
  <si>
    <t>Весенне-летний период</t>
  </si>
  <si>
    <t>Йогурт</t>
  </si>
  <si>
    <t>Каша рисовая молочная жидкая</t>
  </si>
  <si>
    <t>Сыр твердый порциями</t>
  </si>
  <si>
    <t>Чай из сухой смеси с витаминами "Витошка"</t>
  </si>
  <si>
    <t>Рассольник домашний</t>
  </si>
  <si>
    <t>Кнели рыбные припущенные</t>
  </si>
  <si>
    <t>Компот из смеси сухофруктов</t>
  </si>
  <si>
    <t>Компот из яблок с лимоном</t>
  </si>
  <si>
    <t>Салат из свеклы отварной</t>
  </si>
  <si>
    <t>Напиток" Витошка" с витаминами</t>
  </si>
  <si>
    <t>Суп с крупой(перловой,рисовой,манной</t>
  </si>
  <si>
    <t>Суп картоф. С бобовыми</t>
  </si>
  <si>
    <t>Компот из ягод или фруктов мороженных</t>
  </si>
  <si>
    <t>Каша пшенная молочная жидкая</t>
  </si>
  <si>
    <t>Чай с молокам</t>
  </si>
  <si>
    <t>10\12</t>
  </si>
  <si>
    <t>Птица отварная</t>
  </si>
  <si>
    <t>Кисель</t>
  </si>
  <si>
    <t xml:space="preserve">Хлеб столовый (ржано-пшеничный) </t>
  </si>
  <si>
    <t>367 (1)</t>
  </si>
  <si>
    <t>Бутерброд с сыром</t>
  </si>
  <si>
    <t>Каша пшенная молочная жидкая.  с маслом сливочным</t>
  </si>
  <si>
    <t>Гуляш  (1-й вариант)</t>
  </si>
  <si>
    <t>291</t>
  </si>
  <si>
    <t>517</t>
  </si>
  <si>
    <t>268</t>
  </si>
  <si>
    <t>132</t>
  </si>
  <si>
    <t>334</t>
  </si>
  <si>
    <t xml:space="preserve">3. / 3. </t>
  </si>
  <si>
    <t>Курица в соусе томатном</t>
  </si>
  <si>
    <t xml:space="preserve">Каша геркулесовая молочная с маслом </t>
  </si>
  <si>
    <t>48/3</t>
  </si>
  <si>
    <t>Горошница с морковью</t>
  </si>
  <si>
    <t>Щи из св. капусты с картофелем</t>
  </si>
  <si>
    <t>Суп из овощей с фасолью</t>
  </si>
  <si>
    <t>Каша из пшена и риса молочная жидкая "Дружба " с использованием смеси сухой с витаминами и магнием для напитка "Витошка" для детей</t>
  </si>
  <si>
    <t>с 11 лет и старше</t>
  </si>
  <si>
    <t>дневное</t>
  </si>
  <si>
    <t xml:space="preserve">ДЛЯ ДЕТЕЙ С 7-10 ЛЕТ </t>
  </si>
  <si>
    <t>ДЛЯ ДЕТЕЙ С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</si>
</sst>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Bookman Old Style"/>
      <family val="1"/>
      <charset val="204"/>
    </font>
    <font>
      <b/>
      <sz val="10"/>
      <name val="Bookman Old Style"/>
      <family val="1"/>
      <charset val="204"/>
    </font>
    <font>
      <sz val="10"/>
      <name val="Bookman Old Style"/>
      <family val="1"/>
      <charset val="204"/>
    </font>
    <font>
      <sz val="10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b/>
      <sz val="11"/>
      <color theme="3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8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2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1" fillId="0" borderId="0" xfId="1" applyFont="1" applyBorder="1"/>
    <xf numFmtId="0" fontId="4" fillId="0" borderId="0" xfId="1" applyFont="1"/>
    <xf numFmtId="0" fontId="4" fillId="0" borderId="0" xfId="1" applyFont="1" applyBorder="1"/>
    <xf numFmtId="2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0" fontId="12" fillId="0" borderId="12" xfId="0" applyFont="1" applyBorder="1"/>
    <xf numFmtId="0" fontId="12" fillId="0" borderId="0" xfId="0" applyFont="1"/>
    <xf numFmtId="0" fontId="8" fillId="0" borderId="6" xfId="0" applyFont="1" applyBorder="1" applyAlignment="1">
      <alignment wrapText="1"/>
    </xf>
    <xf numFmtId="0" fontId="8" fillId="0" borderId="6" xfId="0" applyNumberFormat="1" applyFont="1" applyBorder="1" applyAlignment="1">
      <alignment horizontal="center"/>
    </xf>
    <xf numFmtId="0" fontId="8" fillId="0" borderId="0" xfId="0" applyFont="1"/>
    <xf numFmtId="1" fontId="12" fillId="0" borderId="6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6" xfId="0" applyFont="1" applyBorder="1" applyAlignment="1">
      <alignment wrapText="1"/>
    </xf>
    <xf numFmtId="0" fontId="12" fillId="0" borderId="18" xfId="0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1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13" xfId="0" applyFont="1" applyBorder="1"/>
    <xf numFmtId="0" fontId="14" fillId="0" borderId="6" xfId="0" applyFont="1" applyBorder="1" applyAlignment="1">
      <alignment wrapText="1"/>
    </xf>
    <xf numFmtId="0" fontId="14" fillId="0" borderId="6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/>
    <xf numFmtId="0" fontId="14" fillId="0" borderId="14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5" fillId="0" borderId="6" xfId="0" applyNumberFormat="1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0" borderId="0" xfId="0" applyFont="1"/>
    <xf numFmtId="0" fontId="14" fillId="0" borderId="6" xfId="0" applyFont="1" applyBorder="1" applyAlignment="1">
      <alignment horizontal="left" wrapText="1"/>
    </xf>
    <xf numFmtId="1" fontId="15" fillId="0" borderId="6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4" fillId="0" borderId="3" xfId="0" applyFont="1" applyBorder="1" applyAlignment="1">
      <alignment wrapText="1"/>
    </xf>
    <xf numFmtId="1" fontId="14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" fontId="14" fillId="0" borderId="14" xfId="0" applyNumberFormat="1" applyFont="1" applyBorder="1" applyAlignment="1">
      <alignment horizontal="center"/>
    </xf>
    <xf numFmtId="0" fontId="10" fillId="0" borderId="14" xfId="0" applyFont="1" applyBorder="1"/>
    <xf numFmtId="0" fontId="10" fillId="0" borderId="18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0" xfId="0" applyFont="1" applyAlignment="1">
      <alignment wrapText="1"/>
    </xf>
    <xf numFmtId="1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2" fillId="0" borderId="13" xfId="0" applyFont="1" applyBorder="1"/>
    <xf numFmtId="0" fontId="18" fillId="0" borderId="6" xfId="0" applyFont="1" applyBorder="1" applyAlignment="1">
      <alignment wrapText="1"/>
    </xf>
    <xf numFmtId="0" fontId="12" fillId="0" borderId="14" xfId="0" applyFont="1" applyBorder="1"/>
    <xf numFmtId="0" fontId="12" fillId="0" borderId="16" xfId="0" applyFont="1" applyBorder="1" applyAlignment="1">
      <alignment wrapText="1"/>
    </xf>
    <xf numFmtId="1" fontId="13" fillId="0" borderId="0" xfId="0" applyNumberFormat="1" applyFont="1" applyAlignment="1">
      <alignment horizontal="right" vertical="center" wrapText="1"/>
    </xf>
    <xf numFmtId="0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2" fontId="20" fillId="0" borderId="7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13" xfId="0" applyFont="1" applyBorder="1"/>
    <xf numFmtId="0" fontId="21" fillId="0" borderId="6" xfId="0" applyFont="1" applyBorder="1" applyAlignment="1">
      <alignment wrapText="1"/>
    </xf>
    <xf numFmtId="2" fontId="21" fillId="0" borderId="6" xfId="0" applyNumberFormat="1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4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center"/>
    </xf>
    <xf numFmtId="0" fontId="20" fillId="0" borderId="14" xfId="0" applyFont="1" applyBorder="1" applyAlignment="1">
      <alignment horizontal="left"/>
    </xf>
    <xf numFmtId="0" fontId="21" fillId="0" borderId="6" xfId="0" applyFont="1" applyBorder="1" applyAlignment="1">
      <alignment horizontal="left" wrapText="1"/>
    </xf>
    <xf numFmtId="0" fontId="20" fillId="0" borderId="14" xfId="0" applyFont="1" applyBorder="1"/>
    <xf numFmtId="0" fontId="20" fillId="0" borderId="18" xfId="0" applyFont="1" applyBorder="1"/>
    <xf numFmtId="0" fontId="21" fillId="0" borderId="3" xfId="0" applyFont="1" applyBorder="1" applyAlignment="1">
      <alignment wrapText="1"/>
    </xf>
    <xf numFmtId="1" fontId="21" fillId="0" borderId="3" xfId="0" applyNumberFormat="1" applyFont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6" fontId="21" fillId="0" borderId="14" xfId="0" applyNumberFormat="1" applyFont="1" applyBorder="1" applyAlignment="1">
      <alignment horizontal="center"/>
    </xf>
    <xf numFmtId="2" fontId="20" fillId="0" borderId="14" xfId="0" applyNumberFormat="1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2" fontId="20" fillId="0" borderId="7" xfId="0" applyNumberFormat="1" applyFont="1" applyBorder="1" applyAlignment="1">
      <alignment horizontal="center"/>
    </xf>
    <xf numFmtId="2" fontId="20" fillId="0" borderId="18" xfId="0" applyNumberFormat="1" applyFont="1" applyBorder="1" applyAlignment="1">
      <alignment horizontal="center"/>
    </xf>
    <xf numFmtId="0" fontId="22" fillId="0" borderId="13" xfId="0" applyFont="1" applyBorder="1"/>
    <xf numFmtId="0" fontId="20" fillId="0" borderId="18" xfId="0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13" fillId="0" borderId="14" xfId="0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13" fillId="0" borderId="6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6" fontId="13" fillId="0" borderId="14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19" fillId="0" borderId="6" xfId="0" applyFont="1" applyBorder="1" applyAlignment="1">
      <alignment horizontal="left" wrapText="1"/>
    </xf>
    <xf numFmtId="2" fontId="20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wrapText="1"/>
    </xf>
    <xf numFmtId="2" fontId="13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10" fillId="0" borderId="13" xfId="0" applyFont="1" applyBorder="1"/>
    <xf numFmtId="0" fontId="10" fillId="0" borderId="6" xfId="0" applyFont="1" applyBorder="1"/>
    <xf numFmtId="0" fontId="10" fillId="0" borderId="17" xfId="0" applyFont="1" applyBorder="1"/>
    <xf numFmtId="0" fontId="10" fillId="0" borderId="7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2" xfId="0" applyFont="1" applyBorder="1"/>
    <xf numFmtId="1" fontId="10" fillId="0" borderId="4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2" fillId="0" borderId="13" xfId="0" applyFont="1" applyBorder="1"/>
    <xf numFmtId="0" fontId="12" fillId="0" borderId="6" xfId="0" applyFont="1" applyBorder="1"/>
    <xf numFmtId="0" fontId="12" fillId="0" borderId="11" xfId="0" applyFont="1" applyBorder="1"/>
    <xf numFmtId="0" fontId="12" fillId="0" borderId="3" xfId="0" applyFont="1" applyBorder="1"/>
    <xf numFmtId="0" fontId="12" fillId="0" borderId="12" xfId="0" applyFont="1" applyBorder="1"/>
    <xf numFmtId="0" fontId="10" fillId="0" borderId="15" xfId="0" applyFont="1" applyBorder="1"/>
    <xf numFmtId="0" fontId="10" fillId="0" borderId="1" xfId="0" applyFont="1" applyBorder="1"/>
    <xf numFmtId="0" fontId="11" fillId="0" borderId="15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7" xfId="0" applyFont="1" applyBorder="1"/>
    <xf numFmtId="0" fontId="12" fillId="0" borderId="7" xfId="0" applyFont="1" applyBorder="1"/>
    <xf numFmtId="0" fontId="20" fillId="0" borderId="0" xfId="0" applyFont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11" xfId="0" applyFont="1" applyBorder="1"/>
    <xf numFmtId="0" fontId="20" fillId="0" borderId="3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6" xfId="0" applyFont="1" applyBorder="1"/>
    <xf numFmtId="0" fontId="20" fillId="0" borderId="17" xfId="0" applyFont="1" applyBorder="1"/>
    <xf numFmtId="0" fontId="20" fillId="0" borderId="7" xfId="0" applyFont="1" applyBorder="1"/>
    <xf numFmtId="1" fontId="20" fillId="0" borderId="4" xfId="0" applyNumberFormat="1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2" fontId="20" fillId="0" borderId="3" xfId="0" applyNumberFormat="1" applyFont="1" applyBorder="1" applyAlignment="1">
      <alignment horizontal="center" vertical="center" wrapText="1"/>
    </xf>
    <xf numFmtId="2" fontId="20" fillId="0" borderId="7" xfId="0" applyNumberFormat="1" applyFont="1" applyBorder="1" applyAlignment="1">
      <alignment horizontal="center" vertical="center" wrapText="1"/>
    </xf>
    <xf numFmtId="0" fontId="20" fillId="0" borderId="15" xfId="0" applyFont="1" applyBorder="1"/>
    <xf numFmtId="0" fontId="20" fillId="0" borderId="1" xfId="0" applyFont="1" applyBorder="1"/>
    <xf numFmtId="0" fontId="12" fillId="0" borderId="25" xfId="0" applyFont="1" applyBorder="1"/>
    <xf numFmtId="0" fontId="12" fillId="0" borderId="19" xfId="0" applyFont="1" applyBorder="1"/>
    <xf numFmtId="0" fontId="20" fillId="0" borderId="20" xfId="0" applyFont="1" applyBorder="1"/>
    <xf numFmtId="0" fontId="20" fillId="0" borderId="21" xfId="0" applyFont="1" applyBorder="1"/>
    <xf numFmtId="0" fontId="20" fillId="0" borderId="22" xfId="0" applyFont="1" applyBorder="1"/>
    <xf numFmtId="0" fontId="20" fillId="0" borderId="25" xfId="0" applyFont="1" applyBorder="1"/>
    <xf numFmtId="0" fontId="20" fillId="0" borderId="19" xfId="0" applyFont="1" applyBorder="1"/>
    <xf numFmtId="0" fontId="20" fillId="0" borderId="23" xfId="0" applyFont="1" applyBorder="1"/>
    <xf numFmtId="0" fontId="20" fillId="0" borderId="24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23" xfId="0" applyFont="1" applyBorder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23" xfId="0" applyFont="1" applyBorder="1"/>
    <xf numFmtId="0" fontId="12" fillId="0" borderId="24" xfId="0" applyFont="1" applyBorder="1"/>
    <xf numFmtId="0" fontId="12" fillId="0" borderId="26" xfId="0" applyFont="1" applyBorder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2;&#1072;&#1088;&#1090;&#1099;\&#1043;&#1086;&#1088;&#1086;&#1096;&#1085;&#1080;&#1094;&#1072;%20&#1089;%20&#1084;&#1086;&#1088;&#1082;&#1086;&#1074;&#1100;&#1102;_2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d"/>
      <sheetName val="Лист2"/>
    </sheetNames>
    <sheetDataSet>
      <sheetData sheetId="0">
        <row r="57">
          <cell r="A57" t="str">
            <v>Внешний вид – однородное пюре.</v>
          </cell>
        </row>
        <row r="58">
          <cell r="A58" t="str">
            <v>Цвет – светло-оранжевый.</v>
          </cell>
        </row>
        <row r="59">
          <cell r="A59" t="str">
            <v>Консистенция – однородная, пюреобразная.</v>
          </cell>
        </row>
        <row r="60">
          <cell r="A60" t="str">
            <v>Запах – свойственный отварному гороху, без постороннего.</v>
          </cell>
        </row>
        <row r="61">
          <cell r="A61" t="str">
            <v>Вкус – характерный для отварного гороха, в меру соленый.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161"/>
  <sheetViews>
    <sheetView topLeftCell="A27" zoomScale="130" zoomScaleNormal="130" zoomScaleSheetLayoutView="100" workbookViewId="0">
      <selection activeCell="G35" sqref="G35"/>
    </sheetView>
  </sheetViews>
  <sheetFormatPr defaultColWidth="9.109375" defaultRowHeight="15" x14ac:dyDescent="0.25"/>
  <cols>
    <col min="1" max="1" width="12.5546875" style="39" customWidth="1"/>
    <col min="2" max="2" width="41.6640625" style="40" customWidth="1"/>
    <col min="3" max="3" width="10.6640625" style="41" customWidth="1"/>
    <col min="4" max="6" width="10.6640625" style="42" customWidth="1"/>
    <col min="7" max="7" width="17" style="39" customWidth="1"/>
    <col min="8" max="8" width="15.6640625" style="39" customWidth="1"/>
    <col min="9" max="11" width="7.6640625" style="39" customWidth="1"/>
    <col min="12" max="16384" width="9.109375" style="39"/>
  </cols>
  <sheetData>
    <row r="1" spans="1:8" s="44" customFormat="1" ht="11.4" x14ac:dyDescent="0.25">
      <c r="A1" s="15"/>
      <c r="B1" s="138" t="s">
        <v>83</v>
      </c>
      <c r="C1" s="138"/>
      <c r="D1" s="138"/>
      <c r="E1" s="138"/>
      <c r="F1" s="138"/>
      <c r="G1" s="138"/>
      <c r="H1" s="43"/>
    </row>
    <row r="2" spans="1:8" s="44" customFormat="1" ht="22.8" x14ac:dyDescent="0.25">
      <c r="A2" s="16" t="s">
        <v>7</v>
      </c>
      <c r="B2" s="44" t="s">
        <v>84</v>
      </c>
      <c r="C2" s="45"/>
      <c r="D2" s="46"/>
      <c r="E2" s="46"/>
      <c r="F2" s="46"/>
      <c r="G2" s="43"/>
      <c r="H2" s="43"/>
    </row>
    <row r="3" spans="1:8" s="44" customFormat="1" ht="12" thickBot="1" x14ac:dyDescent="0.3">
      <c r="A3" s="15">
        <v>10</v>
      </c>
      <c r="B3" s="44" t="s">
        <v>133</v>
      </c>
      <c r="C3" s="45"/>
      <c r="D3" s="46"/>
      <c r="E3" s="46"/>
      <c r="F3" s="46"/>
      <c r="G3" s="43"/>
      <c r="H3" s="43"/>
    </row>
    <row r="4" spans="1:8" s="47" customFormat="1" ht="33" customHeight="1" x14ac:dyDescent="0.25">
      <c r="A4" s="146" t="s">
        <v>0</v>
      </c>
      <c r="B4" s="148" t="s">
        <v>1</v>
      </c>
      <c r="C4" s="150" t="s">
        <v>6</v>
      </c>
      <c r="D4" s="152" t="s">
        <v>8</v>
      </c>
      <c r="E4" s="152"/>
      <c r="F4" s="152"/>
      <c r="G4" s="153" t="s">
        <v>9</v>
      </c>
      <c r="H4" s="155" t="s">
        <v>5</v>
      </c>
    </row>
    <row r="5" spans="1:8" s="49" customFormat="1" ht="14.4" thickBot="1" x14ac:dyDescent="0.3">
      <c r="A5" s="147"/>
      <c r="B5" s="149"/>
      <c r="C5" s="151"/>
      <c r="D5" s="48" t="s">
        <v>2</v>
      </c>
      <c r="E5" s="48" t="s">
        <v>3</v>
      </c>
      <c r="F5" s="48" t="s">
        <v>4</v>
      </c>
      <c r="G5" s="154"/>
      <c r="H5" s="156"/>
    </row>
    <row r="6" spans="1:8" s="50" customFormat="1" ht="13.8" x14ac:dyDescent="0.25">
      <c r="A6" s="143" t="s">
        <v>10</v>
      </c>
      <c r="B6" s="144"/>
      <c r="C6" s="144"/>
      <c r="D6" s="144"/>
      <c r="E6" s="144"/>
      <c r="F6" s="144"/>
      <c r="G6" s="144"/>
      <c r="H6" s="145"/>
    </row>
    <row r="7" spans="1:8" s="57" customFormat="1" ht="13.8" x14ac:dyDescent="0.25">
      <c r="A7" s="51" t="s">
        <v>11</v>
      </c>
      <c r="B7" s="52" t="s">
        <v>116</v>
      </c>
      <c r="C7" s="53">
        <v>60</v>
      </c>
      <c r="D7" s="54">
        <v>4.0999999999999996</v>
      </c>
      <c r="E7" s="54">
        <v>3.25</v>
      </c>
      <c r="F7" s="54">
        <v>10.63</v>
      </c>
      <c r="G7" s="55">
        <v>88</v>
      </c>
      <c r="H7" s="56">
        <v>1118</v>
      </c>
    </row>
    <row r="8" spans="1:8" s="57" customFormat="1" ht="27.6" x14ac:dyDescent="0.25">
      <c r="A8" s="51" t="s">
        <v>11</v>
      </c>
      <c r="B8" s="52" t="s">
        <v>117</v>
      </c>
      <c r="C8" s="53">
        <v>200</v>
      </c>
      <c r="D8" s="54">
        <v>8.9700000000000006</v>
      </c>
      <c r="E8" s="54">
        <v>10.87</v>
      </c>
      <c r="F8" s="54">
        <v>41.17</v>
      </c>
      <c r="G8" s="55">
        <v>317.10000000000002</v>
      </c>
      <c r="H8" s="58">
        <v>267</v>
      </c>
    </row>
    <row r="9" spans="1:8" s="57" customFormat="1" ht="13.8" x14ac:dyDescent="0.25">
      <c r="A9" s="51" t="s">
        <v>11</v>
      </c>
      <c r="B9" s="52" t="s">
        <v>110</v>
      </c>
      <c r="C9" s="59">
        <v>200</v>
      </c>
      <c r="D9" s="54">
        <v>1.5</v>
      </c>
      <c r="E9" s="54">
        <v>1.3</v>
      </c>
      <c r="F9" s="54">
        <v>15.9</v>
      </c>
      <c r="G9" s="55">
        <v>81</v>
      </c>
      <c r="H9" s="56" t="s">
        <v>111</v>
      </c>
    </row>
    <row r="10" spans="1:8" s="57" customFormat="1" ht="13.8" x14ac:dyDescent="0.25">
      <c r="A10" s="51" t="s">
        <v>11</v>
      </c>
      <c r="B10" s="52" t="s">
        <v>14</v>
      </c>
      <c r="C10" s="53">
        <v>40</v>
      </c>
      <c r="D10" s="54">
        <v>2.64</v>
      </c>
      <c r="E10" s="54">
        <v>0.48</v>
      </c>
      <c r="F10" s="54">
        <v>13.36</v>
      </c>
      <c r="G10" s="55">
        <v>69.599999999999994</v>
      </c>
      <c r="H10" s="56" t="s">
        <v>13</v>
      </c>
    </row>
    <row r="11" spans="1:8" s="50" customFormat="1" ht="13.8" x14ac:dyDescent="0.25">
      <c r="A11" s="139" t="s">
        <v>17</v>
      </c>
      <c r="B11" s="140"/>
      <c r="C11" s="60">
        <v>500</v>
      </c>
      <c r="D11" s="61">
        <f>SUM(D7:D10)</f>
        <v>17.21</v>
      </c>
      <c r="E11" s="61">
        <f>SUM(E7:E10)</f>
        <v>15.9</v>
      </c>
      <c r="F11" s="61">
        <f>SUM(F7:F10)</f>
        <v>81.06</v>
      </c>
      <c r="G11" s="62">
        <f>SUM(G7:G10)</f>
        <v>555.70000000000005</v>
      </c>
      <c r="H11" s="63"/>
    </row>
    <row r="12" spans="1:8" s="57" customFormat="1" ht="13.8" x14ac:dyDescent="0.25">
      <c r="A12" s="51" t="s">
        <v>18</v>
      </c>
      <c r="B12" s="52" t="s">
        <v>19</v>
      </c>
      <c r="C12" s="53">
        <v>60</v>
      </c>
      <c r="D12" s="54">
        <v>0.66</v>
      </c>
      <c r="E12" s="54">
        <v>0.12</v>
      </c>
      <c r="F12" s="54">
        <v>2.2799999999999998</v>
      </c>
      <c r="G12" s="55">
        <v>14.4</v>
      </c>
      <c r="H12" s="58">
        <v>1</v>
      </c>
    </row>
    <row r="13" spans="1:8" s="57" customFormat="1" ht="13.8" x14ac:dyDescent="0.25">
      <c r="A13" s="51" t="s">
        <v>18</v>
      </c>
      <c r="B13" s="52" t="s">
        <v>129</v>
      </c>
      <c r="C13" s="64">
        <v>250</v>
      </c>
      <c r="D13" s="65">
        <v>1.08</v>
      </c>
      <c r="E13" s="65">
        <v>5.17</v>
      </c>
      <c r="F13" s="65">
        <v>7.07</v>
      </c>
      <c r="G13" s="66">
        <v>83.3</v>
      </c>
      <c r="H13" s="67">
        <v>142</v>
      </c>
    </row>
    <row r="14" spans="1:8" s="68" customFormat="1" ht="13.8" x14ac:dyDescent="0.25">
      <c r="A14" s="51" t="s">
        <v>18</v>
      </c>
      <c r="B14" s="52" t="s">
        <v>118</v>
      </c>
      <c r="C14" s="66">
        <v>90</v>
      </c>
      <c r="D14" s="65">
        <v>13.83</v>
      </c>
      <c r="E14" s="65">
        <v>7.11</v>
      </c>
      <c r="F14" s="65">
        <v>2.37</v>
      </c>
      <c r="G14" s="66">
        <v>129.35</v>
      </c>
      <c r="H14" s="67" t="s">
        <v>115</v>
      </c>
    </row>
    <row r="15" spans="1:8" s="57" customFormat="1" ht="13.8" x14ac:dyDescent="0.25">
      <c r="A15" s="51" t="s">
        <v>18</v>
      </c>
      <c r="B15" s="52" t="s">
        <v>21</v>
      </c>
      <c r="C15" s="66">
        <v>150</v>
      </c>
      <c r="D15" s="65">
        <v>5.65</v>
      </c>
      <c r="E15" s="65">
        <v>0.67</v>
      </c>
      <c r="F15" s="65">
        <v>29.04</v>
      </c>
      <c r="G15" s="66">
        <v>144.9</v>
      </c>
      <c r="H15" s="67" t="s">
        <v>119</v>
      </c>
    </row>
    <row r="16" spans="1:8" s="57" customFormat="1" ht="13.8" x14ac:dyDescent="0.25">
      <c r="A16" s="51" t="s">
        <v>18</v>
      </c>
      <c r="B16" s="69" t="s">
        <v>23</v>
      </c>
      <c r="C16" s="70">
        <v>40</v>
      </c>
      <c r="D16" s="65">
        <v>1.52</v>
      </c>
      <c r="E16" s="65">
        <v>0.32</v>
      </c>
      <c r="F16" s="65">
        <v>19.68</v>
      </c>
      <c r="G16" s="66">
        <v>94</v>
      </c>
      <c r="H16" s="67" t="s">
        <v>22</v>
      </c>
    </row>
    <row r="17" spans="1:8" s="57" customFormat="1" ht="13.8" x14ac:dyDescent="0.25">
      <c r="A17" s="51" t="s">
        <v>18</v>
      </c>
      <c r="B17" s="52" t="s">
        <v>14</v>
      </c>
      <c r="C17" s="64">
        <v>20</v>
      </c>
      <c r="D17" s="65">
        <v>1.32</v>
      </c>
      <c r="E17" s="65">
        <v>0.24</v>
      </c>
      <c r="F17" s="65">
        <v>13.36</v>
      </c>
      <c r="G17" s="66">
        <v>34.799999999999997</v>
      </c>
      <c r="H17" s="67" t="s">
        <v>13</v>
      </c>
    </row>
    <row r="18" spans="1:8" s="57" customFormat="1" ht="13.8" x14ac:dyDescent="0.25">
      <c r="A18" s="51" t="s">
        <v>18</v>
      </c>
      <c r="B18" s="52" t="s">
        <v>54</v>
      </c>
      <c r="C18" s="64">
        <v>200</v>
      </c>
      <c r="D18" s="65">
        <v>0.7</v>
      </c>
      <c r="E18" s="65">
        <v>0.3</v>
      </c>
      <c r="F18" s="65">
        <v>22.8</v>
      </c>
      <c r="G18" s="66">
        <v>97</v>
      </c>
      <c r="H18" s="67">
        <v>519</v>
      </c>
    </row>
    <row r="19" spans="1:8" s="50" customFormat="1" ht="13.8" x14ac:dyDescent="0.25">
      <c r="A19" s="139" t="s">
        <v>17</v>
      </c>
      <c r="B19" s="140"/>
      <c r="C19" s="60">
        <f>SUM(C12:C18)</f>
        <v>810</v>
      </c>
      <c r="D19" s="61">
        <f>SUM(D12:D18)</f>
        <v>24.759999999999998</v>
      </c>
      <c r="E19" s="61">
        <f>SUM(E12:E18)</f>
        <v>13.930000000000001</v>
      </c>
      <c r="F19" s="61">
        <f>SUM(F12:F18)</f>
        <v>96.6</v>
      </c>
      <c r="G19" s="62">
        <f>SUM(G12:G18)</f>
        <v>597.75</v>
      </c>
      <c r="H19" s="71"/>
    </row>
    <row r="20" spans="1:8" s="50" customFormat="1" ht="12.75" customHeight="1" thickBot="1" x14ac:dyDescent="0.3">
      <c r="A20" s="141" t="s">
        <v>24</v>
      </c>
      <c r="B20" s="142"/>
      <c r="C20" s="72">
        <f>SUM(C11+C19)</f>
        <v>1310</v>
      </c>
      <c r="D20" s="73">
        <f>SUM(D19,D11)</f>
        <v>41.97</v>
      </c>
      <c r="E20" s="73">
        <f>SUM(E19,E11)</f>
        <v>29.830000000000002</v>
      </c>
      <c r="F20" s="73">
        <f>SUM(F19,F11)</f>
        <v>177.66</v>
      </c>
      <c r="G20" s="74">
        <f>SUM(G11+G19)</f>
        <v>1153.45</v>
      </c>
      <c r="H20" s="75"/>
    </row>
    <row r="21" spans="1:8" s="50" customFormat="1" ht="11.25" customHeight="1" thickBot="1" x14ac:dyDescent="0.3">
      <c r="A21" s="143" t="s">
        <v>25</v>
      </c>
      <c r="B21" s="144"/>
      <c r="C21" s="144"/>
      <c r="D21" s="144"/>
      <c r="E21" s="144"/>
      <c r="F21" s="144"/>
      <c r="G21" s="144"/>
      <c r="H21" s="145"/>
    </row>
    <row r="22" spans="1:8" s="57" customFormat="1" ht="13.8" x14ac:dyDescent="0.25">
      <c r="A22" s="51" t="s">
        <v>11</v>
      </c>
      <c r="B22" s="76" t="s">
        <v>96</v>
      </c>
      <c r="C22" s="77">
        <v>115</v>
      </c>
      <c r="D22" s="78">
        <v>6.61</v>
      </c>
      <c r="E22" s="78">
        <v>4.2300000000000004</v>
      </c>
      <c r="F22" s="78">
        <v>11.24</v>
      </c>
      <c r="G22" s="79">
        <v>115.06</v>
      </c>
      <c r="H22" s="80" t="s">
        <v>120</v>
      </c>
    </row>
    <row r="23" spans="1:8" s="57" customFormat="1" ht="13.8" x14ac:dyDescent="0.25">
      <c r="A23" s="51" t="s">
        <v>11</v>
      </c>
      <c r="B23" s="52" t="s">
        <v>97</v>
      </c>
      <c r="C23" s="59">
        <v>200</v>
      </c>
      <c r="D23" s="54">
        <v>5.54</v>
      </c>
      <c r="E23" s="54">
        <v>8.6199999999999992</v>
      </c>
      <c r="F23" s="54">
        <v>32.4</v>
      </c>
      <c r="G23" s="55">
        <v>229.4</v>
      </c>
      <c r="H23" s="56" t="s">
        <v>121</v>
      </c>
    </row>
    <row r="24" spans="1:8" s="57" customFormat="1" ht="27.6" x14ac:dyDescent="0.25">
      <c r="A24" s="51" t="s">
        <v>11</v>
      </c>
      <c r="B24" s="52" t="s">
        <v>99</v>
      </c>
      <c r="C24" s="59">
        <v>200</v>
      </c>
      <c r="D24" s="54">
        <v>0.4</v>
      </c>
      <c r="E24" s="54">
        <v>0</v>
      </c>
      <c r="F24" s="54">
        <v>20</v>
      </c>
      <c r="G24" s="55">
        <v>80</v>
      </c>
      <c r="H24" s="56">
        <v>616</v>
      </c>
    </row>
    <row r="25" spans="1:8" s="57" customFormat="1" ht="13.8" x14ac:dyDescent="0.25">
      <c r="A25" s="51" t="s">
        <v>11</v>
      </c>
      <c r="B25" s="52" t="s">
        <v>29</v>
      </c>
      <c r="C25" s="59">
        <v>20</v>
      </c>
      <c r="D25" s="54">
        <v>1.5</v>
      </c>
      <c r="E25" s="54">
        <v>0.57999999999999996</v>
      </c>
      <c r="F25" s="54">
        <v>10.28</v>
      </c>
      <c r="G25" s="55">
        <v>52.4</v>
      </c>
      <c r="H25" s="56">
        <v>11</v>
      </c>
    </row>
    <row r="26" spans="1:8" s="50" customFormat="1" ht="13.8" x14ac:dyDescent="0.25">
      <c r="A26" s="139" t="s">
        <v>17</v>
      </c>
      <c r="B26" s="140"/>
      <c r="C26" s="60">
        <f>SUM(C22:C25)</f>
        <v>535</v>
      </c>
      <c r="D26" s="61">
        <f>SUM(D22:D25)</f>
        <v>14.05</v>
      </c>
      <c r="E26" s="61">
        <f>SUM(E22:E25)</f>
        <v>13.43</v>
      </c>
      <c r="F26" s="61">
        <f>SUM(F22:F25)</f>
        <v>73.92</v>
      </c>
      <c r="G26" s="61">
        <f>SUM(G22:G25)</f>
        <v>476.86</v>
      </c>
      <c r="H26" s="81"/>
    </row>
    <row r="27" spans="1:8" s="57" customFormat="1" ht="13.8" x14ac:dyDescent="0.25">
      <c r="A27" s="51" t="s">
        <v>18</v>
      </c>
      <c r="B27" s="52" t="s">
        <v>30</v>
      </c>
      <c r="C27" s="59">
        <v>60</v>
      </c>
      <c r="D27" s="54">
        <v>0.48</v>
      </c>
      <c r="E27" s="54">
        <v>0.06</v>
      </c>
      <c r="F27" s="54">
        <v>1.5</v>
      </c>
      <c r="G27" s="55">
        <v>8.4</v>
      </c>
      <c r="H27" s="58">
        <v>2</v>
      </c>
    </row>
    <row r="28" spans="1:8" s="57" customFormat="1" ht="13.8" x14ac:dyDescent="0.25">
      <c r="A28" s="51" t="s">
        <v>18</v>
      </c>
      <c r="B28" s="69" t="s">
        <v>100</v>
      </c>
      <c r="C28" s="59">
        <v>250</v>
      </c>
      <c r="D28" s="54">
        <v>2.0699999999999998</v>
      </c>
      <c r="E28" s="54">
        <v>5.2</v>
      </c>
      <c r="F28" s="54">
        <v>14.8</v>
      </c>
      <c r="G28" s="55">
        <v>106.25</v>
      </c>
      <c r="H28" s="56" t="s">
        <v>122</v>
      </c>
    </row>
    <row r="29" spans="1:8" s="57" customFormat="1" ht="13.8" x14ac:dyDescent="0.25">
      <c r="A29" s="51" t="s">
        <v>18</v>
      </c>
      <c r="B29" s="52" t="s">
        <v>101</v>
      </c>
      <c r="C29" s="59">
        <v>90</v>
      </c>
      <c r="D29" s="54">
        <v>12.03</v>
      </c>
      <c r="E29" s="54">
        <v>9.11</v>
      </c>
      <c r="F29" s="54">
        <v>13.72</v>
      </c>
      <c r="G29" s="55">
        <v>148.13999999999999</v>
      </c>
      <c r="H29" s="56" t="s">
        <v>123</v>
      </c>
    </row>
    <row r="30" spans="1:8" s="57" customFormat="1" ht="13.8" x14ac:dyDescent="0.25">
      <c r="A30" s="51" t="s">
        <v>18</v>
      </c>
      <c r="B30" s="52" t="s">
        <v>31</v>
      </c>
      <c r="C30" s="53">
        <v>150</v>
      </c>
      <c r="D30" s="54">
        <v>3.3</v>
      </c>
      <c r="E30" s="54">
        <v>4.1100000000000003</v>
      </c>
      <c r="F30" s="54">
        <v>22.72</v>
      </c>
      <c r="G30" s="55">
        <v>141.78</v>
      </c>
      <c r="H30" s="82" t="s">
        <v>124</v>
      </c>
    </row>
    <row r="31" spans="1:8" s="57" customFormat="1" ht="13.8" x14ac:dyDescent="0.25">
      <c r="A31" s="51" t="s">
        <v>18</v>
      </c>
      <c r="B31" s="52" t="s">
        <v>102</v>
      </c>
      <c r="C31" s="53">
        <v>200</v>
      </c>
      <c r="D31" s="54">
        <v>0.5</v>
      </c>
      <c r="E31" s="54">
        <v>0</v>
      </c>
      <c r="F31" s="54">
        <v>27</v>
      </c>
      <c r="G31" s="55">
        <v>110</v>
      </c>
      <c r="H31" s="56">
        <v>508</v>
      </c>
    </row>
    <row r="32" spans="1:8" s="57" customFormat="1" ht="13.8" x14ac:dyDescent="0.25">
      <c r="A32" s="51" t="s">
        <v>18</v>
      </c>
      <c r="B32" s="52" t="s">
        <v>14</v>
      </c>
      <c r="C32" s="53">
        <v>20</v>
      </c>
      <c r="D32" s="54">
        <v>1.32</v>
      </c>
      <c r="E32" s="54">
        <v>0.24</v>
      </c>
      <c r="F32" s="54">
        <v>13.36</v>
      </c>
      <c r="G32" s="55">
        <v>34.799999999999997</v>
      </c>
      <c r="H32" s="56" t="s">
        <v>13</v>
      </c>
    </row>
    <row r="33" spans="1:8" s="57" customFormat="1" ht="13.8" x14ac:dyDescent="0.25">
      <c r="A33" s="51" t="s">
        <v>18</v>
      </c>
      <c r="B33" s="52" t="s">
        <v>23</v>
      </c>
      <c r="C33" s="59">
        <v>40</v>
      </c>
      <c r="D33" s="54">
        <v>1.52</v>
      </c>
      <c r="E33" s="54">
        <v>0.32</v>
      </c>
      <c r="F33" s="54">
        <v>19.68</v>
      </c>
      <c r="G33" s="55">
        <v>94</v>
      </c>
      <c r="H33" s="56" t="s">
        <v>22</v>
      </c>
    </row>
    <row r="34" spans="1:8" s="50" customFormat="1" ht="13.8" x14ac:dyDescent="0.25">
      <c r="A34" s="139" t="s">
        <v>17</v>
      </c>
      <c r="B34" s="140"/>
      <c r="C34" s="60">
        <f>SUM(C27:C33)</f>
        <v>810</v>
      </c>
      <c r="D34" s="61">
        <f>SUM(D27:D33)</f>
        <v>21.22</v>
      </c>
      <c r="E34" s="61">
        <f>SUM(E27:E33)</f>
        <v>19.04</v>
      </c>
      <c r="F34" s="61">
        <f>SUM(F27:F33)</f>
        <v>112.78</v>
      </c>
      <c r="G34" s="61">
        <f>SUM(G27:G33)</f>
        <v>643.36999999999989</v>
      </c>
      <c r="H34" s="83"/>
    </row>
    <row r="35" spans="1:8" s="50" customFormat="1" ht="14.4" thickBot="1" x14ac:dyDescent="0.3">
      <c r="A35" s="141" t="s">
        <v>24</v>
      </c>
      <c r="B35" s="142"/>
      <c r="C35" s="72">
        <f>SUM(C34,C26)</f>
        <v>1345</v>
      </c>
      <c r="D35" s="73">
        <f>SUM(D34,D26)</f>
        <v>35.269999999999996</v>
      </c>
      <c r="E35" s="73">
        <f>SUM(E34,E26)</f>
        <v>32.47</v>
      </c>
      <c r="F35" s="73">
        <f>SUM(F34,F26)</f>
        <v>186.7</v>
      </c>
      <c r="G35" s="73">
        <f>SUM(G34,G26)</f>
        <v>1120.23</v>
      </c>
      <c r="H35" s="84"/>
    </row>
    <row r="36" spans="1:8" s="50" customFormat="1" ht="13.8" x14ac:dyDescent="0.25">
      <c r="A36" s="143" t="s">
        <v>32</v>
      </c>
      <c r="B36" s="144"/>
      <c r="C36" s="144"/>
      <c r="D36" s="144"/>
      <c r="E36" s="144"/>
      <c r="F36" s="144"/>
      <c r="G36" s="144"/>
      <c r="H36" s="145"/>
    </row>
    <row r="37" spans="1:8" s="57" customFormat="1" ht="13.8" x14ac:dyDescent="0.25">
      <c r="A37" s="51" t="s">
        <v>11</v>
      </c>
      <c r="B37" s="52" t="s">
        <v>44</v>
      </c>
      <c r="C37" s="59">
        <v>60</v>
      </c>
      <c r="D37" s="54">
        <v>1.9</v>
      </c>
      <c r="E37" s="54">
        <v>1.96</v>
      </c>
      <c r="F37" s="54">
        <v>3.96</v>
      </c>
      <c r="G37" s="55">
        <v>40.98</v>
      </c>
      <c r="H37" s="56" t="s">
        <v>43</v>
      </c>
    </row>
    <row r="38" spans="1:8" s="57" customFormat="1" ht="13.8" x14ac:dyDescent="0.25">
      <c r="A38" s="51" t="s">
        <v>11</v>
      </c>
      <c r="B38" s="52" t="s">
        <v>42</v>
      </c>
      <c r="C38" s="53">
        <v>150</v>
      </c>
      <c r="D38" s="54">
        <v>12.93</v>
      </c>
      <c r="E38" s="54">
        <v>20.07</v>
      </c>
      <c r="F38" s="54">
        <v>2.96</v>
      </c>
      <c r="G38" s="55">
        <v>262.58</v>
      </c>
      <c r="H38" s="56">
        <v>64</v>
      </c>
    </row>
    <row r="39" spans="1:8" s="57" customFormat="1" ht="13.8" x14ac:dyDescent="0.25">
      <c r="A39" s="51" t="s">
        <v>11</v>
      </c>
      <c r="B39" s="52" t="s">
        <v>27</v>
      </c>
      <c r="C39" s="53">
        <v>10</v>
      </c>
      <c r="D39" s="54">
        <v>0.05</v>
      </c>
      <c r="E39" s="54">
        <v>8.25</v>
      </c>
      <c r="F39" s="54">
        <v>0.08</v>
      </c>
      <c r="G39" s="55">
        <v>74.8</v>
      </c>
      <c r="H39" s="56" t="s">
        <v>26</v>
      </c>
    </row>
    <row r="40" spans="1:8" s="57" customFormat="1" ht="13.8" x14ac:dyDescent="0.25">
      <c r="A40" s="51" t="s">
        <v>11</v>
      </c>
      <c r="B40" s="52" t="s">
        <v>14</v>
      </c>
      <c r="C40" s="53">
        <v>40</v>
      </c>
      <c r="D40" s="54">
        <v>2.64</v>
      </c>
      <c r="E40" s="54">
        <v>0.48</v>
      </c>
      <c r="F40" s="54">
        <v>3.46</v>
      </c>
      <c r="G40" s="55">
        <v>244.62</v>
      </c>
      <c r="H40" s="56" t="s">
        <v>13</v>
      </c>
    </row>
    <row r="41" spans="1:8" s="57" customFormat="1" ht="13.8" x14ac:dyDescent="0.25">
      <c r="A41" s="51" t="s">
        <v>11</v>
      </c>
      <c r="B41" s="52" t="s">
        <v>29</v>
      </c>
      <c r="C41" s="59">
        <v>40</v>
      </c>
      <c r="D41" s="54">
        <v>3</v>
      </c>
      <c r="E41" s="54">
        <v>1.1599999999999999</v>
      </c>
      <c r="F41" s="54">
        <v>20.56</v>
      </c>
      <c r="G41" s="55">
        <v>104.8</v>
      </c>
      <c r="H41" s="56" t="s">
        <v>28</v>
      </c>
    </row>
    <row r="42" spans="1:8" s="57" customFormat="1" ht="13.8" x14ac:dyDescent="0.25">
      <c r="A42" s="51" t="s">
        <v>11</v>
      </c>
      <c r="B42" s="52" t="s">
        <v>16</v>
      </c>
      <c r="C42" s="53">
        <v>200</v>
      </c>
      <c r="D42" s="54">
        <v>0.2</v>
      </c>
      <c r="E42" s="54">
        <v>0</v>
      </c>
      <c r="F42" s="54">
        <v>10.02</v>
      </c>
      <c r="G42" s="55">
        <v>39.82</v>
      </c>
      <c r="H42" s="56" t="s">
        <v>15</v>
      </c>
    </row>
    <row r="43" spans="1:8" s="50" customFormat="1" ht="13.8" x14ac:dyDescent="0.25">
      <c r="A43" s="139" t="s">
        <v>17</v>
      </c>
      <c r="B43" s="140"/>
      <c r="C43" s="60">
        <f>SUM(C37:C42)</f>
        <v>500</v>
      </c>
      <c r="D43" s="61">
        <f>SUM(D37:D42)</f>
        <v>20.72</v>
      </c>
      <c r="E43" s="61">
        <f>SUM(E37:E42)</f>
        <v>31.92</v>
      </c>
      <c r="F43" s="61">
        <f>SUM(F37:F42)</f>
        <v>41.04</v>
      </c>
      <c r="G43" s="61">
        <f>SUM(G37:G42)</f>
        <v>767.6</v>
      </c>
      <c r="H43" s="63"/>
    </row>
    <row r="44" spans="1:8" s="57" customFormat="1" ht="13.8" x14ac:dyDescent="0.25">
      <c r="A44" s="51" t="s">
        <v>18</v>
      </c>
      <c r="B44" s="52" t="s">
        <v>104</v>
      </c>
      <c r="C44" s="53">
        <v>60</v>
      </c>
      <c r="D44" s="54">
        <v>0.9</v>
      </c>
      <c r="E44" s="54">
        <v>4.95</v>
      </c>
      <c r="F44" s="54">
        <v>5.04</v>
      </c>
      <c r="G44" s="55">
        <v>53.4</v>
      </c>
      <c r="H44" s="56">
        <v>50</v>
      </c>
    </row>
    <row r="45" spans="1:8" s="57" customFormat="1" ht="13.8" x14ac:dyDescent="0.25">
      <c r="A45" s="51" t="s">
        <v>18</v>
      </c>
      <c r="B45" s="52" t="s">
        <v>45</v>
      </c>
      <c r="C45" s="59">
        <v>200</v>
      </c>
      <c r="D45" s="54">
        <v>2.48</v>
      </c>
      <c r="E45" s="54">
        <v>3.6</v>
      </c>
      <c r="F45" s="54">
        <v>10.42</v>
      </c>
      <c r="G45" s="55">
        <v>85.13</v>
      </c>
      <c r="H45" s="56">
        <v>161</v>
      </c>
    </row>
    <row r="46" spans="1:8" s="57" customFormat="1" ht="13.8" x14ac:dyDescent="0.25">
      <c r="A46" s="51" t="s">
        <v>18</v>
      </c>
      <c r="B46" s="52" t="s">
        <v>46</v>
      </c>
      <c r="C46" s="59">
        <v>180</v>
      </c>
      <c r="D46" s="54">
        <v>13.1</v>
      </c>
      <c r="E46" s="54">
        <v>13.39</v>
      </c>
      <c r="F46" s="54">
        <v>35.200000000000003</v>
      </c>
      <c r="G46" s="55">
        <v>313.70999999999998</v>
      </c>
      <c r="H46" s="56">
        <v>370</v>
      </c>
    </row>
    <row r="47" spans="1:8" s="57" customFormat="1" ht="13.8" x14ac:dyDescent="0.25">
      <c r="A47" s="51" t="s">
        <v>18</v>
      </c>
      <c r="B47" s="52" t="s">
        <v>105</v>
      </c>
      <c r="C47" s="53">
        <v>200</v>
      </c>
      <c r="D47" s="54">
        <v>0</v>
      </c>
      <c r="E47" s="54">
        <v>0</v>
      </c>
      <c r="F47" s="54">
        <v>18.399999999999999</v>
      </c>
      <c r="G47" s="55">
        <v>74</v>
      </c>
      <c r="H47" s="56">
        <v>617</v>
      </c>
    </row>
    <row r="48" spans="1:8" s="57" customFormat="1" ht="13.8" x14ac:dyDescent="0.25">
      <c r="A48" s="51" t="s">
        <v>18</v>
      </c>
      <c r="B48" s="52" t="s">
        <v>23</v>
      </c>
      <c r="C48" s="59">
        <v>20</v>
      </c>
      <c r="D48" s="54">
        <v>0.78</v>
      </c>
      <c r="E48" s="54">
        <v>0.16</v>
      </c>
      <c r="F48" s="54">
        <v>0.84</v>
      </c>
      <c r="G48" s="55">
        <v>47</v>
      </c>
      <c r="H48" s="56" t="s">
        <v>22</v>
      </c>
    </row>
    <row r="49" spans="1:8" s="57" customFormat="1" ht="13.8" x14ac:dyDescent="0.25">
      <c r="A49" s="51" t="s">
        <v>18</v>
      </c>
      <c r="B49" s="52" t="s">
        <v>14</v>
      </c>
      <c r="C49" s="53">
        <v>20</v>
      </c>
      <c r="D49" s="54">
        <v>1.32</v>
      </c>
      <c r="E49" s="54">
        <v>0.24</v>
      </c>
      <c r="F49" s="54">
        <v>13.36</v>
      </c>
      <c r="G49" s="55">
        <v>34.799999999999997</v>
      </c>
      <c r="H49" s="56" t="s">
        <v>13</v>
      </c>
    </row>
    <row r="50" spans="1:8" s="50" customFormat="1" ht="13.8" x14ac:dyDescent="0.25">
      <c r="A50" s="139" t="s">
        <v>17</v>
      </c>
      <c r="B50" s="140"/>
      <c r="C50" s="60">
        <f>SUM(C44:C49)</f>
        <v>680</v>
      </c>
      <c r="D50" s="61">
        <f>SUM(D44:D49)</f>
        <v>18.580000000000002</v>
      </c>
      <c r="E50" s="61">
        <f>SUM(E44:E49)</f>
        <v>22.34</v>
      </c>
      <c r="F50" s="61">
        <f>SUM(F44:F49)</f>
        <v>83.26</v>
      </c>
      <c r="G50" s="61">
        <f>SUM(G44:G49)</f>
        <v>608.04</v>
      </c>
      <c r="H50" s="63"/>
    </row>
    <row r="51" spans="1:8" s="50" customFormat="1" ht="14.4" thickBot="1" x14ac:dyDescent="0.3">
      <c r="A51" s="141" t="s">
        <v>24</v>
      </c>
      <c r="B51" s="142"/>
      <c r="C51" s="72">
        <f>SUM(C50,C43)</f>
        <v>1180</v>
      </c>
      <c r="D51" s="73">
        <f>SUM(D50,D43)</f>
        <v>39.299999999999997</v>
      </c>
      <c r="E51" s="73">
        <f>SUM(E50,E43)</f>
        <v>54.260000000000005</v>
      </c>
      <c r="F51" s="73">
        <f>SUM(F50,F43)</f>
        <v>124.30000000000001</v>
      </c>
      <c r="G51" s="73">
        <f>SUM(G50,G43)</f>
        <v>1375.6399999999999</v>
      </c>
      <c r="H51" s="84"/>
    </row>
    <row r="52" spans="1:8" s="50" customFormat="1" ht="13.8" x14ac:dyDescent="0.25">
      <c r="A52" s="143" t="s">
        <v>41</v>
      </c>
      <c r="B52" s="144"/>
      <c r="C52" s="144"/>
      <c r="D52" s="144"/>
      <c r="E52" s="144"/>
      <c r="F52" s="144"/>
      <c r="G52" s="144"/>
      <c r="H52" s="145"/>
    </row>
    <row r="53" spans="1:8" s="57" customFormat="1" ht="13.8" x14ac:dyDescent="0.25">
      <c r="A53" s="51" t="s">
        <v>11</v>
      </c>
      <c r="B53" s="52" t="s">
        <v>34</v>
      </c>
      <c r="C53" s="53">
        <v>200</v>
      </c>
      <c r="D53" s="54">
        <v>5.7</v>
      </c>
      <c r="E53" s="54">
        <v>5.26</v>
      </c>
      <c r="F53" s="54">
        <v>18.98</v>
      </c>
      <c r="G53" s="55">
        <v>146</v>
      </c>
      <c r="H53" s="56" t="s">
        <v>33</v>
      </c>
    </row>
    <row r="54" spans="1:8" s="57" customFormat="1" ht="13.8" x14ac:dyDescent="0.25">
      <c r="A54" s="51" t="s">
        <v>11</v>
      </c>
      <c r="B54" s="52" t="s">
        <v>35</v>
      </c>
      <c r="C54" s="53">
        <v>200</v>
      </c>
      <c r="D54" s="54">
        <v>3.6</v>
      </c>
      <c r="E54" s="54">
        <v>3.3</v>
      </c>
      <c r="F54" s="54">
        <v>25</v>
      </c>
      <c r="G54" s="55">
        <v>144</v>
      </c>
      <c r="H54" s="56">
        <v>496</v>
      </c>
    </row>
    <row r="55" spans="1:8" s="57" customFormat="1" ht="13.8" x14ac:dyDescent="0.25">
      <c r="A55" s="51" t="s">
        <v>11</v>
      </c>
      <c r="B55" s="52" t="s">
        <v>12</v>
      </c>
      <c r="C55" s="59">
        <v>60</v>
      </c>
      <c r="D55" s="54">
        <v>4.0999999999999996</v>
      </c>
      <c r="E55" s="54">
        <v>3.3</v>
      </c>
      <c r="F55" s="54">
        <v>11</v>
      </c>
      <c r="G55" s="55">
        <v>88</v>
      </c>
      <c r="H55" s="56">
        <v>1118</v>
      </c>
    </row>
    <row r="56" spans="1:8" s="57" customFormat="1" ht="13.8" x14ac:dyDescent="0.25">
      <c r="A56" s="51" t="s">
        <v>11</v>
      </c>
      <c r="B56" s="52" t="s">
        <v>14</v>
      </c>
      <c r="C56" s="53">
        <v>40</v>
      </c>
      <c r="D56" s="54">
        <v>2.64</v>
      </c>
      <c r="E56" s="54">
        <v>0.48</v>
      </c>
      <c r="F56" s="54">
        <v>13.36</v>
      </c>
      <c r="G56" s="55">
        <v>69.599999999999994</v>
      </c>
      <c r="H56" s="56" t="s">
        <v>13</v>
      </c>
    </row>
    <row r="57" spans="1:8" s="50" customFormat="1" ht="13.8" x14ac:dyDescent="0.25">
      <c r="A57" s="139" t="s">
        <v>17</v>
      </c>
      <c r="B57" s="140"/>
      <c r="C57" s="60">
        <f>SUM(C53:C56)</f>
        <v>500</v>
      </c>
      <c r="D57" s="61">
        <f>SUM(D53:D56)</f>
        <v>16.04</v>
      </c>
      <c r="E57" s="61">
        <f>SUM(E53:E56)</f>
        <v>12.34</v>
      </c>
      <c r="F57" s="61">
        <f>SUM(F53:F56)</f>
        <v>68.34</v>
      </c>
      <c r="G57" s="61">
        <f>SUM(G53:G56)</f>
        <v>447.6</v>
      </c>
      <c r="H57" s="63"/>
    </row>
    <row r="58" spans="1:8" s="57" customFormat="1" ht="13.8" x14ac:dyDescent="0.25">
      <c r="A58" s="51" t="s">
        <v>18</v>
      </c>
      <c r="B58" s="52" t="s">
        <v>19</v>
      </c>
      <c r="C58" s="53">
        <v>60</v>
      </c>
      <c r="D58" s="54">
        <v>0.66</v>
      </c>
      <c r="E58" s="54">
        <v>0.12</v>
      </c>
      <c r="F58" s="54">
        <v>2.2799999999999998</v>
      </c>
      <c r="G58" s="55">
        <v>14.4</v>
      </c>
      <c r="H58" s="58">
        <v>1</v>
      </c>
    </row>
    <row r="59" spans="1:8" s="57" customFormat="1" ht="13.8" x14ac:dyDescent="0.25">
      <c r="A59" s="51" t="s">
        <v>18</v>
      </c>
      <c r="B59" s="52" t="s">
        <v>39</v>
      </c>
      <c r="C59" s="53">
        <v>200</v>
      </c>
      <c r="D59" s="54">
        <v>1.28</v>
      </c>
      <c r="E59" s="54">
        <v>4.13</v>
      </c>
      <c r="F59" s="54">
        <v>9.52</v>
      </c>
      <c r="G59" s="55">
        <v>80.56</v>
      </c>
      <c r="H59" s="56">
        <v>128</v>
      </c>
    </row>
    <row r="60" spans="1:8" s="57" customFormat="1" ht="13.8" x14ac:dyDescent="0.25">
      <c r="A60" s="51" t="s">
        <v>18</v>
      </c>
      <c r="B60" s="52" t="s">
        <v>128</v>
      </c>
      <c r="C60" s="53">
        <v>150</v>
      </c>
      <c r="D60" s="54">
        <v>9.15</v>
      </c>
      <c r="E60" s="54">
        <v>2.78</v>
      </c>
      <c r="F60" s="54">
        <v>22.65</v>
      </c>
      <c r="G60" s="55">
        <v>164.25</v>
      </c>
      <c r="H60" s="56" t="s">
        <v>127</v>
      </c>
    </row>
    <row r="61" spans="1:8" s="57" customFormat="1" ht="13.8" x14ac:dyDescent="0.25">
      <c r="A61" s="51" t="s">
        <v>18</v>
      </c>
      <c r="B61" s="52" t="s">
        <v>40</v>
      </c>
      <c r="C61" s="59">
        <v>90</v>
      </c>
      <c r="D61" s="54">
        <v>13.5</v>
      </c>
      <c r="E61" s="54">
        <v>9.64</v>
      </c>
      <c r="F61" s="54">
        <v>18.36</v>
      </c>
      <c r="G61" s="55">
        <v>169.71</v>
      </c>
      <c r="H61" s="56">
        <v>412</v>
      </c>
    </row>
    <row r="62" spans="1:8" s="57" customFormat="1" ht="13.8" x14ac:dyDescent="0.25">
      <c r="A62" s="51" t="s">
        <v>18</v>
      </c>
      <c r="B62" s="52" t="s">
        <v>103</v>
      </c>
      <c r="C62" s="53">
        <v>200</v>
      </c>
      <c r="D62" s="54">
        <v>0.3</v>
      </c>
      <c r="E62" s="54">
        <v>0.2</v>
      </c>
      <c r="F62" s="54">
        <v>25.1</v>
      </c>
      <c r="G62" s="55">
        <v>103</v>
      </c>
      <c r="H62" s="56">
        <v>509</v>
      </c>
    </row>
    <row r="63" spans="1:8" s="57" customFormat="1" ht="13.8" x14ac:dyDescent="0.25">
      <c r="A63" s="51" t="s">
        <v>18</v>
      </c>
      <c r="B63" s="52" t="s">
        <v>23</v>
      </c>
      <c r="C63" s="59">
        <v>20</v>
      </c>
      <c r="D63" s="54">
        <v>0.78</v>
      </c>
      <c r="E63" s="54">
        <v>0.16</v>
      </c>
      <c r="F63" s="54">
        <v>0.84</v>
      </c>
      <c r="G63" s="55">
        <v>47</v>
      </c>
      <c r="H63" s="56" t="s">
        <v>22</v>
      </c>
    </row>
    <row r="64" spans="1:8" s="57" customFormat="1" ht="13.8" x14ac:dyDescent="0.25">
      <c r="A64" s="51" t="s">
        <v>18</v>
      </c>
      <c r="B64" s="52" t="s">
        <v>14</v>
      </c>
      <c r="C64" s="53">
        <v>20</v>
      </c>
      <c r="D64" s="54">
        <v>1.32</v>
      </c>
      <c r="E64" s="54">
        <v>0.24</v>
      </c>
      <c r="F64" s="54">
        <v>13.36</v>
      </c>
      <c r="G64" s="55">
        <v>34.799999999999997</v>
      </c>
      <c r="H64" s="56" t="s">
        <v>13</v>
      </c>
    </row>
    <row r="65" spans="1:8" s="50" customFormat="1" ht="13.8" x14ac:dyDescent="0.25">
      <c r="A65" s="139" t="s">
        <v>17</v>
      </c>
      <c r="B65" s="140"/>
      <c r="C65" s="60">
        <f>SUM(C58:C64)</f>
        <v>740</v>
      </c>
      <c r="D65" s="61">
        <f>SUM(D58:D64)</f>
        <v>26.990000000000002</v>
      </c>
      <c r="E65" s="61">
        <f>SUM(E58:E64)</f>
        <v>17.27</v>
      </c>
      <c r="F65" s="61">
        <f>SUM(F58:F64)</f>
        <v>92.11</v>
      </c>
      <c r="G65" s="62">
        <f>SUM(G58:G64)</f>
        <v>613.72</v>
      </c>
      <c r="H65" s="63"/>
    </row>
    <row r="66" spans="1:8" s="50" customFormat="1" ht="14.4" thickBot="1" x14ac:dyDescent="0.3">
      <c r="A66" s="162" t="s">
        <v>24</v>
      </c>
      <c r="B66" s="163"/>
      <c r="C66" s="85">
        <f>SUM(C65,C57)</f>
        <v>1240</v>
      </c>
      <c r="D66" s="86">
        <f>SUM(D65,D57)</f>
        <v>43.03</v>
      </c>
      <c r="E66" s="86">
        <f>SUM(E65,E57)</f>
        <v>29.61</v>
      </c>
      <c r="F66" s="86">
        <f>SUM(F65,F57)</f>
        <v>160.44999999999999</v>
      </c>
      <c r="G66" s="86">
        <f>SUM(G65,G57)</f>
        <v>1061.3200000000002</v>
      </c>
      <c r="H66" s="87"/>
    </row>
    <row r="67" spans="1:8" s="50" customFormat="1" ht="13.8" x14ac:dyDescent="0.25">
      <c r="A67" s="143" t="s">
        <v>47</v>
      </c>
      <c r="B67" s="144"/>
      <c r="C67" s="144"/>
      <c r="D67" s="144"/>
      <c r="E67" s="144"/>
      <c r="F67" s="144"/>
      <c r="G67" s="144"/>
      <c r="H67" s="145"/>
    </row>
    <row r="68" spans="1:8" s="57" customFormat="1" ht="13.8" x14ac:dyDescent="0.25">
      <c r="A68" s="51" t="s">
        <v>11</v>
      </c>
      <c r="B68" s="52" t="s">
        <v>116</v>
      </c>
      <c r="C68" s="53">
        <v>60</v>
      </c>
      <c r="D68" s="54">
        <v>4.0999999999999996</v>
      </c>
      <c r="E68" s="54">
        <v>3.25</v>
      </c>
      <c r="F68" s="54">
        <v>10.63</v>
      </c>
      <c r="G68" s="55">
        <v>88</v>
      </c>
      <c r="H68" s="56">
        <v>1118</v>
      </c>
    </row>
    <row r="69" spans="1:8" s="57" customFormat="1" ht="34.799999999999997" x14ac:dyDescent="0.25">
      <c r="A69" s="51" t="s">
        <v>11</v>
      </c>
      <c r="B69" s="29" t="s">
        <v>131</v>
      </c>
      <c r="C69" s="59">
        <v>230</v>
      </c>
      <c r="D69" s="54">
        <v>7.13</v>
      </c>
      <c r="E69" s="54">
        <v>11.04</v>
      </c>
      <c r="F69" s="54">
        <v>31.05</v>
      </c>
      <c r="G69" s="55">
        <v>252.08</v>
      </c>
      <c r="H69" s="56">
        <v>625</v>
      </c>
    </row>
    <row r="70" spans="1:8" s="57" customFormat="1" ht="13.8" x14ac:dyDescent="0.25">
      <c r="A70" s="51" t="s">
        <v>11</v>
      </c>
      <c r="B70" s="52" t="s">
        <v>51</v>
      </c>
      <c r="C70" s="53">
        <v>200</v>
      </c>
      <c r="D70" s="54">
        <v>0.1</v>
      </c>
      <c r="E70" s="54">
        <v>0</v>
      </c>
      <c r="F70" s="54">
        <v>15.2</v>
      </c>
      <c r="G70" s="55">
        <v>61</v>
      </c>
      <c r="H70" s="56">
        <v>494</v>
      </c>
    </row>
    <row r="71" spans="1:8" s="57" customFormat="1" ht="13.8" x14ac:dyDescent="0.25">
      <c r="A71" s="51" t="s">
        <v>11</v>
      </c>
      <c r="B71" s="52" t="s">
        <v>14</v>
      </c>
      <c r="C71" s="53">
        <v>20</v>
      </c>
      <c r="D71" s="54">
        <v>1.32</v>
      </c>
      <c r="E71" s="54">
        <v>0.24</v>
      </c>
      <c r="F71" s="54">
        <v>13.36</v>
      </c>
      <c r="G71" s="55">
        <v>34.799999999999997</v>
      </c>
      <c r="H71" s="56" t="s">
        <v>13</v>
      </c>
    </row>
    <row r="72" spans="1:8" s="50" customFormat="1" ht="13.8" x14ac:dyDescent="0.25">
      <c r="A72" s="139" t="s">
        <v>17</v>
      </c>
      <c r="B72" s="140"/>
      <c r="C72" s="60">
        <f>SUM(C68:C71)</f>
        <v>510</v>
      </c>
      <c r="D72" s="61">
        <f>SUM(D68:D71)</f>
        <v>12.65</v>
      </c>
      <c r="E72" s="61">
        <v>14.92</v>
      </c>
      <c r="F72" s="61">
        <v>67.53</v>
      </c>
      <c r="G72" s="62">
        <v>454.4</v>
      </c>
      <c r="H72" s="63"/>
    </row>
    <row r="73" spans="1:8" s="57" customFormat="1" ht="13.8" x14ac:dyDescent="0.25">
      <c r="A73" s="51" t="s">
        <v>18</v>
      </c>
      <c r="B73" s="52" t="s">
        <v>30</v>
      </c>
      <c r="C73" s="59">
        <v>60</v>
      </c>
      <c r="D73" s="54">
        <v>0.48</v>
      </c>
      <c r="E73" s="54">
        <v>0.06</v>
      </c>
      <c r="F73" s="54">
        <v>1.5</v>
      </c>
      <c r="G73" s="55">
        <v>8.4</v>
      </c>
      <c r="H73" s="58">
        <v>2</v>
      </c>
    </row>
    <row r="74" spans="1:8" s="57" customFormat="1" ht="13.8" x14ac:dyDescent="0.25">
      <c r="A74" s="51" t="s">
        <v>18</v>
      </c>
      <c r="B74" s="52" t="s">
        <v>106</v>
      </c>
      <c r="C74" s="53">
        <v>200</v>
      </c>
      <c r="D74" s="54">
        <v>1.64</v>
      </c>
      <c r="E74" s="54">
        <v>4.18</v>
      </c>
      <c r="F74" s="54">
        <v>12.46</v>
      </c>
      <c r="G74" s="55">
        <v>94.22</v>
      </c>
      <c r="H74" s="56">
        <v>155</v>
      </c>
    </row>
    <row r="75" spans="1:8" s="57" customFormat="1" ht="13.8" x14ac:dyDescent="0.25">
      <c r="A75" s="51" t="s">
        <v>18</v>
      </c>
      <c r="B75" s="52" t="s">
        <v>52</v>
      </c>
      <c r="C75" s="53">
        <v>150</v>
      </c>
      <c r="D75" s="54">
        <v>3</v>
      </c>
      <c r="E75" s="54">
        <v>8.02</v>
      </c>
      <c r="F75" s="54">
        <v>14.75</v>
      </c>
      <c r="G75" s="55">
        <v>135</v>
      </c>
      <c r="H75" s="56">
        <v>195</v>
      </c>
    </row>
    <row r="76" spans="1:8" s="57" customFormat="1" ht="13.8" x14ac:dyDescent="0.25">
      <c r="A76" s="51" t="s">
        <v>18</v>
      </c>
      <c r="B76" s="52" t="s">
        <v>53</v>
      </c>
      <c r="C76" s="53">
        <v>90</v>
      </c>
      <c r="D76" s="54">
        <v>16.52</v>
      </c>
      <c r="E76" s="54">
        <v>15.75</v>
      </c>
      <c r="F76" s="54">
        <v>12.87</v>
      </c>
      <c r="G76" s="55">
        <v>257.31</v>
      </c>
      <c r="H76" s="56">
        <v>381</v>
      </c>
    </row>
    <row r="77" spans="1:8" s="57" customFormat="1" ht="13.8" x14ac:dyDescent="0.25">
      <c r="A77" s="51" t="s">
        <v>18</v>
      </c>
      <c r="B77" s="52" t="s">
        <v>102</v>
      </c>
      <c r="C77" s="53">
        <v>200</v>
      </c>
      <c r="D77" s="54">
        <v>0.5</v>
      </c>
      <c r="E77" s="54">
        <v>0</v>
      </c>
      <c r="F77" s="54">
        <v>27</v>
      </c>
      <c r="G77" s="55">
        <v>110</v>
      </c>
      <c r="H77" s="56">
        <v>508</v>
      </c>
    </row>
    <row r="78" spans="1:8" s="57" customFormat="1" ht="13.8" x14ac:dyDescent="0.25">
      <c r="A78" s="51" t="s">
        <v>18</v>
      </c>
      <c r="B78" s="52" t="s">
        <v>23</v>
      </c>
      <c r="C78" s="59">
        <v>20</v>
      </c>
      <c r="D78" s="54">
        <v>0.78</v>
      </c>
      <c r="E78" s="54">
        <v>0.16</v>
      </c>
      <c r="F78" s="54">
        <v>0.84</v>
      </c>
      <c r="G78" s="55">
        <v>47</v>
      </c>
      <c r="H78" s="56" t="s">
        <v>22</v>
      </c>
    </row>
    <row r="79" spans="1:8" s="57" customFormat="1" ht="13.8" x14ac:dyDescent="0.25">
      <c r="A79" s="51" t="s">
        <v>18</v>
      </c>
      <c r="B79" s="52" t="s">
        <v>14</v>
      </c>
      <c r="C79" s="53">
        <v>20</v>
      </c>
      <c r="D79" s="54">
        <v>1.32</v>
      </c>
      <c r="E79" s="54">
        <v>0.24</v>
      </c>
      <c r="F79" s="54">
        <v>13.36</v>
      </c>
      <c r="G79" s="55">
        <v>34.799999999999997</v>
      </c>
      <c r="H79" s="56" t="s">
        <v>13</v>
      </c>
    </row>
    <row r="80" spans="1:8" s="50" customFormat="1" ht="13.8" x14ac:dyDescent="0.25">
      <c r="A80" s="139" t="s">
        <v>17</v>
      </c>
      <c r="B80" s="140"/>
      <c r="C80" s="60">
        <f>SUM(C73:C79)</f>
        <v>740</v>
      </c>
      <c r="D80" s="61">
        <f>SUM(D73:D79)</f>
        <v>24.240000000000002</v>
      </c>
      <c r="E80" s="61">
        <f>SUM(E73:E79)</f>
        <v>28.409999999999997</v>
      </c>
      <c r="F80" s="61">
        <f>SUM(F73:F79)</f>
        <v>82.78</v>
      </c>
      <c r="G80" s="62">
        <v>768.62</v>
      </c>
      <c r="H80" s="63"/>
    </row>
    <row r="81" spans="1:8" s="50" customFormat="1" ht="14.4" thickBot="1" x14ac:dyDescent="0.3">
      <c r="A81" s="141" t="s">
        <v>24</v>
      </c>
      <c r="B81" s="142"/>
      <c r="C81" s="72">
        <f>SUM(C80,C72)</f>
        <v>1250</v>
      </c>
      <c r="D81" s="73">
        <f>SUM(D80,D72)</f>
        <v>36.89</v>
      </c>
      <c r="E81" s="73">
        <f>SUM(E80,E72)</f>
        <v>43.33</v>
      </c>
      <c r="F81" s="73">
        <f>SUM(F80,F72)</f>
        <v>150.31</v>
      </c>
      <c r="G81" s="74">
        <v>1223.02</v>
      </c>
      <c r="H81" s="84"/>
    </row>
    <row r="82" spans="1:8" s="50" customFormat="1" ht="13.8" x14ac:dyDescent="0.25">
      <c r="A82" s="143" t="s">
        <v>55</v>
      </c>
      <c r="B82" s="144"/>
      <c r="C82" s="144"/>
      <c r="D82" s="144"/>
      <c r="E82" s="144"/>
      <c r="F82" s="144"/>
      <c r="G82" s="144"/>
      <c r="H82" s="145"/>
    </row>
    <row r="83" spans="1:8" s="57" customFormat="1" ht="15.75" customHeight="1" x14ac:dyDescent="0.25">
      <c r="A83" s="51" t="s">
        <v>11</v>
      </c>
      <c r="B83" s="52" t="s">
        <v>126</v>
      </c>
      <c r="C83" s="59">
        <v>250</v>
      </c>
      <c r="D83" s="54">
        <v>10.6</v>
      </c>
      <c r="E83" s="54">
        <v>9.39</v>
      </c>
      <c r="F83" s="54">
        <v>39.36</v>
      </c>
      <c r="G83" s="55">
        <v>321.85000000000002</v>
      </c>
      <c r="H83" s="56">
        <v>247</v>
      </c>
    </row>
    <row r="84" spans="1:8" s="57" customFormat="1" ht="13.8" x14ac:dyDescent="0.25">
      <c r="A84" s="51" t="s">
        <v>11</v>
      </c>
      <c r="B84" s="52" t="s">
        <v>98</v>
      </c>
      <c r="C84" s="59">
        <v>10</v>
      </c>
      <c r="D84" s="54">
        <v>2.6</v>
      </c>
      <c r="E84" s="54">
        <v>2.65</v>
      </c>
      <c r="F84" s="54">
        <v>0.35</v>
      </c>
      <c r="G84" s="55">
        <v>35.56</v>
      </c>
      <c r="H84" s="56">
        <v>100</v>
      </c>
    </row>
    <row r="85" spans="1:8" s="57" customFormat="1" ht="13.8" x14ac:dyDescent="0.25">
      <c r="A85" s="51" t="s">
        <v>11</v>
      </c>
      <c r="B85" s="52" t="s">
        <v>23</v>
      </c>
      <c r="C85" s="59">
        <v>20</v>
      </c>
      <c r="D85" s="54">
        <v>0.78</v>
      </c>
      <c r="E85" s="54">
        <v>0.16</v>
      </c>
      <c r="F85" s="54">
        <v>0.84</v>
      </c>
      <c r="G85" s="55">
        <v>47</v>
      </c>
      <c r="H85" s="56" t="s">
        <v>22</v>
      </c>
    </row>
    <row r="86" spans="1:8" s="57" customFormat="1" ht="13.8" x14ac:dyDescent="0.25">
      <c r="A86" s="51" t="s">
        <v>11</v>
      </c>
      <c r="B86" s="52" t="s">
        <v>14</v>
      </c>
      <c r="C86" s="53">
        <v>20</v>
      </c>
      <c r="D86" s="54">
        <v>1.32</v>
      </c>
      <c r="E86" s="54">
        <v>0.24</v>
      </c>
      <c r="F86" s="54">
        <v>13.36</v>
      </c>
      <c r="G86" s="55">
        <v>34.799999999999997</v>
      </c>
      <c r="H86" s="56" t="s">
        <v>13</v>
      </c>
    </row>
    <row r="87" spans="1:8" s="57" customFormat="1" ht="13.8" x14ac:dyDescent="0.25">
      <c r="A87" s="51" t="s">
        <v>11</v>
      </c>
      <c r="B87" s="52" t="s">
        <v>16</v>
      </c>
      <c r="C87" s="53">
        <v>200</v>
      </c>
      <c r="D87" s="54">
        <v>0.1</v>
      </c>
      <c r="E87" s="54">
        <v>0</v>
      </c>
      <c r="F87" s="54">
        <v>15</v>
      </c>
      <c r="G87" s="55">
        <v>60</v>
      </c>
      <c r="H87" s="56">
        <v>493</v>
      </c>
    </row>
    <row r="88" spans="1:8" s="50" customFormat="1" ht="13.8" x14ac:dyDescent="0.25">
      <c r="A88" s="139" t="s">
        <v>17</v>
      </c>
      <c r="B88" s="140"/>
      <c r="C88" s="60">
        <f>SUM(C83:C87)</f>
        <v>500</v>
      </c>
      <c r="D88" s="61">
        <f>SUM(D83:D87)</f>
        <v>15.399999999999999</v>
      </c>
      <c r="E88" s="61">
        <f>SUM(E83:E87)</f>
        <v>12.440000000000001</v>
      </c>
      <c r="F88" s="61">
        <f>SUM(F83:F87)</f>
        <v>68.91</v>
      </c>
      <c r="G88" s="62">
        <v>504.61</v>
      </c>
      <c r="H88" s="63"/>
    </row>
    <row r="89" spans="1:8" s="57" customFormat="1" ht="13.8" x14ac:dyDescent="0.25">
      <c r="A89" s="51" t="s">
        <v>18</v>
      </c>
      <c r="B89" s="52" t="s">
        <v>104</v>
      </c>
      <c r="C89" s="53">
        <v>60</v>
      </c>
      <c r="D89" s="54">
        <v>0.9</v>
      </c>
      <c r="E89" s="54">
        <v>4.95</v>
      </c>
      <c r="F89" s="54">
        <v>5.04</v>
      </c>
      <c r="G89" s="55">
        <v>53.4</v>
      </c>
      <c r="H89" s="56">
        <v>50</v>
      </c>
    </row>
    <row r="90" spans="1:8" s="57" customFormat="1" ht="13.8" x14ac:dyDescent="0.25">
      <c r="A90" s="51" t="s">
        <v>18</v>
      </c>
      <c r="B90" s="52" t="s">
        <v>107</v>
      </c>
      <c r="C90" s="53">
        <v>200</v>
      </c>
      <c r="D90" s="54">
        <v>4.57</v>
      </c>
      <c r="E90" s="54">
        <v>3.01</v>
      </c>
      <c r="F90" s="54">
        <v>17.54</v>
      </c>
      <c r="G90" s="55">
        <v>115.92</v>
      </c>
      <c r="H90" s="56">
        <v>144</v>
      </c>
    </row>
    <row r="91" spans="1:8" s="57" customFormat="1" ht="13.8" x14ac:dyDescent="0.25">
      <c r="A91" s="51" t="s">
        <v>18</v>
      </c>
      <c r="B91" s="52" t="s">
        <v>125</v>
      </c>
      <c r="C91" s="59">
        <v>100</v>
      </c>
      <c r="D91" s="54">
        <v>20.6</v>
      </c>
      <c r="E91" s="54">
        <v>25.3</v>
      </c>
      <c r="F91" s="54">
        <v>2.5499999999999998</v>
      </c>
      <c r="G91" s="55">
        <v>320.35000000000002</v>
      </c>
      <c r="H91" s="56">
        <v>405</v>
      </c>
    </row>
    <row r="92" spans="1:8" s="57" customFormat="1" ht="13.8" x14ac:dyDescent="0.25">
      <c r="A92" s="51" t="s">
        <v>18</v>
      </c>
      <c r="B92" s="52" t="s">
        <v>58</v>
      </c>
      <c r="C92" s="53">
        <v>150</v>
      </c>
      <c r="D92" s="54">
        <v>8.25</v>
      </c>
      <c r="E92" s="54">
        <v>3.71</v>
      </c>
      <c r="F92" s="54">
        <v>37.04</v>
      </c>
      <c r="G92" s="55">
        <v>215.81</v>
      </c>
      <c r="H92" s="56">
        <v>237</v>
      </c>
    </row>
    <row r="93" spans="1:8" s="57" customFormat="1" ht="13.8" x14ac:dyDescent="0.25">
      <c r="A93" s="51" t="s">
        <v>18</v>
      </c>
      <c r="B93" s="52" t="s">
        <v>108</v>
      </c>
      <c r="C93" s="53">
        <v>200</v>
      </c>
      <c r="D93" s="54">
        <v>0.5</v>
      </c>
      <c r="E93" s="54">
        <v>0.2</v>
      </c>
      <c r="F93" s="54">
        <v>23.1</v>
      </c>
      <c r="G93" s="55">
        <v>96</v>
      </c>
      <c r="H93" s="56">
        <v>507</v>
      </c>
    </row>
    <row r="94" spans="1:8" s="57" customFormat="1" ht="13.8" x14ac:dyDescent="0.25">
      <c r="A94" s="51" t="s">
        <v>18</v>
      </c>
      <c r="B94" s="52" t="s">
        <v>23</v>
      </c>
      <c r="C94" s="59">
        <v>20</v>
      </c>
      <c r="D94" s="54">
        <v>0.78</v>
      </c>
      <c r="E94" s="54">
        <v>0.16</v>
      </c>
      <c r="F94" s="54">
        <v>0.84</v>
      </c>
      <c r="G94" s="55">
        <v>47</v>
      </c>
      <c r="H94" s="56" t="s">
        <v>22</v>
      </c>
    </row>
    <row r="95" spans="1:8" s="57" customFormat="1" ht="13.8" x14ac:dyDescent="0.25">
      <c r="A95" s="51" t="s">
        <v>18</v>
      </c>
      <c r="B95" s="52" t="s">
        <v>14</v>
      </c>
      <c r="C95" s="59">
        <v>20</v>
      </c>
      <c r="D95" s="54">
        <v>1.32</v>
      </c>
      <c r="E95" s="54">
        <v>0.24</v>
      </c>
      <c r="F95" s="54">
        <v>6.68</v>
      </c>
      <c r="G95" s="55">
        <v>34.799999999999997</v>
      </c>
      <c r="H95" s="56" t="s">
        <v>13</v>
      </c>
    </row>
    <row r="96" spans="1:8" s="50" customFormat="1" ht="13.8" x14ac:dyDescent="0.25">
      <c r="A96" s="139" t="s">
        <v>17</v>
      </c>
      <c r="B96" s="140"/>
      <c r="C96" s="60">
        <f>SUM(C89:C95)</f>
        <v>750</v>
      </c>
      <c r="D96" s="61">
        <f>SUM(D89:D95)</f>
        <v>36.92</v>
      </c>
      <c r="E96" s="61">
        <f>SUM(E89:E95)</f>
        <v>37.57</v>
      </c>
      <c r="F96" s="61">
        <f>SUM(F89:F95)</f>
        <v>92.79000000000002</v>
      </c>
      <c r="G96" s="62">
        <v>765.17</v>
      </c>
      <c r="H96" s="63"/>
    </row>
    <row r="97" spans="1:8" s="50" customFormat="1" ht="14.4" thickBot="1" x14ac:dyDescent="0.3">
      <c r="A97" s="141" t="s">
        <v>24</v>
      </c>
      <c r="B97" s="142"/>
      <c r="C97" s="72">
        <f>SUM(C96,C88)</f>
        <v>1250</v>
      </c>
      <c r="D97" s="73">
        <f>SUM(D96,D88)</f>
        <v>52.32</v>
      </c>
      <c r="E97" s="73">
        <f>SUM(E96,E88)</f>
        <v>50.010000000000005</v>
      </c>
      <c r="F97" s="73">
        <f>SUM(F96,F88)</f>
        <v>161.70000000000002</v>
      </c>
      <c r="G97" s="74">
        <v>1269.78</v>
      </c>
      <c r="H97" s="84"/>
    </row>
    <row r="98" spans="1:8" s="50" customFormat="1" ht="13.8" x14ac:dyDescent="0.25">
      <c r="A98" s="143" t="s">
        <v>59</v>
      </c>
      <c r="B98" s="144"/>
      <c r="C98" s="144"/>
      <c r="D98" s="144"/>
      <c r="E98" s="144"/>
      <c r="F98" s="144"/>
      <c r="G98" s="144"/>
      <c r="H98" s="145"/>
    </row>
    <row r="99" spans="1:8" s="57" customFormat="1" ht="13.8" x14ac:dyDescent="0.25">
      <c r="A99" s="51" t="s">
        <v>11</v>
      </c>
      <c r="B99" s="52" t="s">
        <v>96</v>
      </c>
      <c r="C99" s="59">
        <v>115</v>
      </c>
      <c r="D99" s="54">
        <v>6.61</v>
      </c>
      <c r="E99" s="54">
        <v>4.2300000000000004</v>
      </c>
      <c r="F99" s="54">
        <v>11.24</v>
      </c>
      <c r="G99" s="55">
        <v>115.06</v>
      </c>
      <c r="H99" s="56">
        <v>517</v>
      </c>
    </row>
    <row r="100" spans="1:8" s="57" customFormat="1" ht="13.8" x14ac:dyDescent="0.25">
      <c r="A100" s="51" t="s">
        <v>11</v>
      </c>
      <c r="B100" s="52" t="s">
        <v>97</v>
      </c>
      <c r="C100" s="59">
        <v>200</v>
      </c>
      <c r="D100" s="54">
        <v>5.54</v>
      </c>
      <c r="E100" s="54">
        <v>8.6199999999999992</v>
      </c>
      <c r="F100" s="54">
        <v>32.4</v>
      </c>
      <c r="G100" s="55">
        <v>229.4</v>
      </c>
      <c r="H100" s="56">
        <v>268</v>
      </c>
    </row>
    <row r="101" spans="1:8" s="57" customFormat="1" ht="13.8" x14ac:dyDescent="0.25">
      <c r="A101" s="51" t="s">
        <v>11</v>
      </c>
      <c r="B101" s="19" t="s">
        <v>99</v>
      </c>
      <c r="C101" s="59">
        <v>200</v>
      </c>
      <c r="D101" s="54">
        <v>0.4</v>
      </c>
      <c r="E101" s="54">
        <v>0</v>
      </c>
      <c r="F101" s="54">
        <v>20</v>
      </c>
      <c r="G101" s="55">
        <v>80</v>
      </c>
      <c r="H101" s="56">
        <v>616</v>
      </c>
    </row>
    <row r="102" spans="1:8" s="57" customFormat="1" ht="13.8" x14ac:dyDescent="0.25">
      <c r="A102" s="51" t="s">
        <v>11</v>
      </c>
      <c r="B102" s="52" t="s">
        <v>29</v>
      </c>
      <c r="C102" s="59">
        <v>20</v>
      </c>
      <c r="D102" s="54">
        <v>1.5</v>
      </c>
      <c r="E102" s="54">
        <v>0.57999999999999996</v>
      </c>
      <c r="F102" s="54">
        <v>10.28</v>
      </c>
      <c r="G102" s="55">
        <v>52.4</v>
      </c>
      <c r="H102" s="56" t="s">
        <v>28</v>
      </c>
    </row>
    <row r="103" spans="1:8" s="50" customFormat="1" ht="13.8" x14ac:dyDescent="0.25">
      <c r="A103" s="139" t="s">
        <v>17</v>
      </c>
      <c r="B103" s="140"/>
      <c r="C103" s="60">
        <f>SUM(C99:C102)</f>
        <v>535</v>
      </c>
      <c r="D103" s="61">
        <f>SUM(D99:D102)</f>
        <v>14.05</v>
      </c>
      <c r="E103" s="61">
        <f>SUM(E99:E102)</f>
        <v>13.43</v>
      </c>
      <c r="F103" s="61">
        <f>SUM(F99:F102)</f>
        <v>73.92</v>
      </c>
      <c r="G103" s="61">
        <f>SUM(G99:G102)</f>
        <v>476.86</v>
      </c>
      <c r="H103" s="63"/>
    </row>
    <row r="104" spans="1:8" s="57" customFormat="1" ht="13.8" x14ac:dyDescent="0.25">
      <c r="A104" s="51" t="s">
        <v>18</v>
      </c>
      <c r="B104" s="52" t="s">
        <v>38</v>
      </c>
      <c r="C104" s="59">
        <v>60</v>
      </c>
      <c r="D104" s="54">
        <v>2.52</v>
      </c>
      <c r="E104" s="54">
        <v>10.14</v>
      </c>
      <c r="F104" s="54">
        <v>10.38</v>
      </c>
      <c r="G104" s="55">
        <v>143.87</v>
      </c>
      <c r="H104" s="56" t="s">
        <v>37</v>
      </c>
    </row>
    <row r="105" spans="1:8" s="57" customFormat="1" ht="13.8" x14ac:dyDescent="0.25">
      <c r="A105" s="51" t="s">
        <v>18</v>
      </c>
      <c r="B105" s="52" t="s">
        <v>129</v>
      </c>
      <c r="C105" s="53">
        <v>200</v>
      </c>
      <c r="D105" s="54">
        <v>0.86</v>
      </c>
      <c r="E105" s="54">
        <v>4.0999999999999996</v>
      </c>
      <c r="F105" s="54">
        <v>5.65</v>
      </c>
      <c r="G105" s="55">
        <v>66.64</v>
      </c>
      <c r="H105" s="56">
        <v>142</v>
      </c>
    </row>
    <row r="106" spans="1:8" s="57" customFormat="1" ht="13.8" x14ac:dyDescent="0.25">
      <c r="A106" s="51" t="s">
        <v>18</v>
      </c>
      <c r="B106" s="52" t="s">
        <v>31</v>
      </c>
      <c r="C106" s="53">
        <v>150</v>
      </c>
      <c r="D106" s="54">
        <v>3.3</v>
      </c>
      <c r="E106" s="54">
        <v>4.1100000000000003</v>
      </c>
      <c r="F106" s="54">
        <v>22.72</v>
      </c>
      <c r="G106" s="55">
        <v>141.78</v>
      </c>
      <c r="H106" s="82" t="s">
        <v>124</v>
      </c>
    </row>
    <row r="107" spans="1:8" s="57" customFormat="1" ht="13.8" x14ac:dyDescent="0.25">
      <c r="A107" s="51" t="s">
        <v>18</v>
      </c>
      <c r="B107" s="52" t="s">
        <v>40</v>
      </c>
      <c r="C107" s="59">
        <v>90</v>
      </c>
      <c r="D107" s="54">
        <v>13.5</v>
      </c>
      <c r="E107" s="54">
        <v>9.64</v>
      </c>
      <c r="F107" s="54">
        <v>18.36</v>
      </c>
      <c r="G107" s="55">
        <v>169.71</v>
      </c>
      <c r="H107" s="56">
        <v>412</v>
      </c>
    </row>
    <row r="108" spans="1:8" s="57" customFormat="1" ht="13.8" x14ac:dyDescent="0.25">
      <c r="A108" s="51" t="s">
        <v>18</v>
      </c>
      <c r="B108" s="52" t="s">
        <v>54</v>
      </c>
      <c r="C108" s="53">
        <v>200</v>
      </c>
      <c r="D108" s="54">
        <v>0.7</v>
      </c>
      <c r="E108" s="54">
        <v>0.3</v>
      </c>
      <c r="F108" s="54">
        <v>22.8</v>
      </c>
      <c r="G108" s="55">
        <v>97</v>
      </c>
      <c r="H108" s="56">
        <v>519</v>
      </c>
    </row>
    <row r="109" spans="1:8" s="57" customFormat="1" ht="13.8" x14ac:dyDescent="0.25">
      <c r="A109" s="51" t="s">
        <v>18</v>
      </c>
      <c r="B109" s="52" t="s">
        <v>23</v>
      </c>
      <c r="C109" s="59">
        <v>20</v>
      </c>
      <c r="D109" s="54">
        <v>0.78</v>
      </c>
      <c r="E109" s="54">
        <v>0.16</v>
      </c>
      <c r="F109" s="54">
        <v>0.84</v>
      </c>
      <c r="G109" s="55">
        <v>47</v>
      </c>
      <c r="H109" s="56" t="s">
        <v>22</v>
      </c>
    </row>
    <row r="110" spans="1:8" s="57" customFormat="1" ht="13.8" x14ac:dyDescent="0.25">
      <c r="A110" s="51" t="s">
        <v>18</v>
      </c>
      <c r="B110" s="52" t="s">
        <v>14</v>
      </c>
      <c r="C110" s="59">
        <v>20</v>
      </c>
      <c r="D110" s="54">
        <v>1.32</v>
      </c>
      <c r="E110" s="54">
        <v>0.24</v>
      </c>
      <c r="F110" s="54">
        <v>6.68</v>
      </c>
      <c r="G110" s="55">
        <v>34.799999999999997</v>
      </c>
      <c r="H110" s="56" t="s">
        <v>13</v>
      </c>
    </row>
    <row r="111" spans="1:8" s="50" customFormat="1" ht="13.8" x14ac:dyDescent="0.25">
      <c r="A111" s="139" t="s">
        <v>17</v>
      </c>
      <c r="B111" s="140"/>
      <c r="C111" s="60">
        <f>SUM(C104:C110)</f>
        <v>740</v>
      </c>
      <c r="D111" s="61">
        <f>SUM(D104:D110)</f>
        <v>22.98</v>
      </c>
      <c r="E111" s="61">
        <f>SUM(E104:E110)</f>
        <v>28.69</v>
      </c>
      <c r="F111" s="61">
        <f>SUM(F104:F110)</f>
        <v>87.43</v>
      </c>
      <c r="G111" s="61">
        <f>SUM(G104:G110)</f>
        <v>700.8</v>
      </c>
      <c r="H111" s="63"/>
    </row>
    <row r="112" spans="1:8" s="50" customFormat="1" ht="14.4" thickBot="1" x14ac:dyDescent="0.3">
      <c r="A112" s="141" t="s">
        <v>24</v>
      </c>
      <c r="B112" s="142"/>
      <c r="C112" s="72">
        <f>SUM(C111,C103)</f>
        <v>1275</v>
      </c>
      <c r="D112" s="73">
        <f>SUM(D111,D103)</f>
        <v>37.03</v>
      </c>
      <c r="E112" s="73">
        <f>SUM(E111,E103)</f>
        <v>42.120000000000005</v>
      </c>
      <c r="F112" s="73">
        <f>SUM(F111,F103)</f>
        <v>161.35000000000002</v>
      </c>
      <c r="G112" s="73">
        <f>SUM(G111,G103)</f>
        <v>1177.6599999999999</v>
      </c>
      <c r="H112" s="84"/>
    </row>
    <row r="113" spans="1:8" s="50" customFormat="1" ht="13.8" x14ac:dyDescent="0.25">
      <c r="A113" s="143" t="s">
        <v>60</v>
      </c>
      <c r="B113" s="144"/>
      <c r="C113" s="144"/>
      <c r="D113" s="144"/>
      <c r="E113" s="144"/>
      <c r="F113" s="144"/>
      <c r="G113" s="144"/>
      <c r="H113" s="145"/>
    </row>
    <row r="114" spans="1:8" s="57" customFormat="1" ht="26.4" x14ac:dyDescent="0.25">
      <c r="A114" s="51" t="s">
        <v>11</v>
      </c>
      <c r="B114" s="19" t="s">
        <v>117</v>
      </c>
      <c r="C114" s="53">
        <v>200</v>
      </c>
      <c r="D114" s="54">
        <v>8.9700000000000006</v>
      </c>
      <c r="E114" s="54">
        <v>10.87</v>
      </c>
      <c r="F114" s="54">
        <v>41.17</v>
      </c>
      <c r="G114" s="55">
        <v>317.10000000000002</v>
      </c>
      <c r="H114" s="58">
        <v>267</v>
      </c>
    </row>
    <row r="115" spans="1:8" s="57" customFormat="1" ht="13.8" x14ac:dyDescent="0.25">
      <c r="A115" s="51" t="s">
        <v>11</v>
      </c>
      <c r="B115" s="52" t="s">
        <v>110</v>
      </c>
      <c r="C115" s="59">
        <v>200</v>
      </c>
      <c r="D115" s="54">
        <v>1.5</v>
      </c>
      <c r="E115" s="54">
        <v>1.3</v>
      </c>
      <c r="F115" s="54">
        <v>15.9</v>
      </c>
      <c r="G115" s="55">
        <v>81</v>
      </c>
      <c r="H115" s="56" t="s">
        <v>111</v>
      </c>
    </row>
    <row r="116" spans="1:8" s="57" customFormat="1" ht="13.8" x14ac:dyDescent="0.25">
      <c r="A116" s="51" t="s">
        <v>11</v>
      </c>
      <c r="B116" s="52" t="s">
        <v>12</v>
      </c>
      <c r="C116" s="59">
        <v>60</v>
      </c>
      <c r="D116" s="54">
        <v>4.0999999999999996</v>
      </c>
      <c r="E116" s="54">
        <v>3.3</v>
      </c>
      <c r="F116" s="54">
        <v>11</v>
      </c>
      <c r="G116" s="55">
        <v>88</v>
      </c>
      <c r="H116" s="56">
        <v>1118</v>
      </c>
    </row>
    <row r="117" spans="1:8" s="57" customFormat="1" ht="13.8" x14ac:dyDescent="0.25">
      <c r="A117" s="51" t="s">
        <v>11</v>
      </c>
      <c r="B117" s="52" t="s">
        <v>14</v>
      </c>
      <c r="C117" s="53">
        <v>40</v>
      </c>
      <c r="D117" s="54">
        <v>2.64</v>
      </c>
      <c r="E117" s="54">
        <v>0.48</v>
      </c>
      <c r="F117" s="54">
        <v>13.36</v>
      </c>
      <c r="G117" s="55">
        <v>69.599999999999994</v>
      </c>
      <c r="H117" s="56" t="s">
        <v>13</v>
      </c>
    </row>
    <row r="118" spans="1:8" s="50" customFormat="1" ht="13.8" x14ac:dyDescent="0.25">
      <c r="A118" s="139" t="s">
        <v>17</v>
      </c>
      <c r="B118" s="140"/>
      <c r="C118" s="60">
        <f>SUM(C114:C117)</f>
        <v>500</v>
      </c>
      <c r="D118" s="61">
        <f>SUM(D114:D117)</f>
        <v>17.21</v>
      </c>
      <c r="E118" s="61">
        <f>SUM(E114:E117)</f>
        <v>15.95</v>
      </c>
      <c r="F118" s="61">
        <f>SUM(F114:F117)</f>
        <v>81.429999999999993</v>
      </c>
      <c r="G118" s="61">
        <f>SUM(G114:G117)</f>
        <v>555.70000000000005</v>
      </c>
      <c r="H118" s="63"/>
    </row>
    <row r="119" spans="1:8" s="57" customFormat="1" ht="13.8" x14ac:dyDescent="0.25">
      <c r="A119" s="51" t="s">
        <v>18</v>
      </c>
      <c r="B119" s="52" t="s">
        <v>19</v>
      </c>
      <c r="C119" s="53">
        <v>60</v>
      </c>
      <c r="D119" s="54">
        <v>0.66</v>
      </c>
      <c r="E119" s="54">
        <v>0.12</v>
      </c>
      <c r="F119" s="54">
        <v>2.2799999999999998</v>
      </c>
      <c r="G119" s="55">
        <v>14.4</v>
      </c>
      <c r="H119" s="58">
        <v>1</v>
      </c>
    </row>
    <row r="120" spans="1:8" s="57" customFormat="1" ht="13.8" x14ac:dyDescent="0.25">
      <c r="A120" s="51" t="s">
        <v>18</v>
      </c>
      <c r="B120" s="52" t="s">
        <v>39</v>
      </c>
      <c r="C120" s="53">
        <v>200</v>
      </c>
      <c r="D120" s="54">
        <v>1.29</v>
      </c>
      <c r="E120" s="54">
        <v>4.13</v>
      </c>
      <c r="F120" s="54">
        <v>9.52</v>
      </c>
      <c r="G120" s="55">
        <v>80.56</v>
      </c>
      <c r="H120" s="56">
        <v>128</v>
      </c>
    </row>
    <row r="121" spans="1:8" s="57" customFormat="1" ht="13.8" x14ac:dyDescent="0.25">
      <c r="A121" s="51" t="s">
        <v>18</v>
      </c>
      <c r="B121" s="52" t="s">
        <v>112</v>
      </c>
      <c r="C121" s="53">
        <v>90</v>
      </c>
      <c r="D121" s="54">
        <v>14.01</v>
      </c>
      <c r="E121" s="54">
        <v>14.66</v>
      </c>
      <c r="F121" s="54">
        <v>0.51</v>
      </c>
      <c r="G121" s="55">
        <v>218.57</v>
      </c>
      <c r="H121" s="56">
        <v>404</v>
      </c>
    </row>
    <row r="122" spans="1:8" s="57" customFormat="1" ht="13.8" x14ac:dyDescent="0.25">
      <c r="A122" s="51" t="s">
        <v>18</v>
      </c>
      <c r="B122" s="52" t="s">
        <v>21</v>
      </c>
      <c r="C122" s="55">
        <v>150</v>
      </c>
      <c r="D122" s="54">
        <v>5.65</v>
      </c>
      <c r="E122" s="54">
        <v>0.67</v>
      </c>
      <c r="F122" s="54">
        <v>29.04</v>
      </c>
      <c r="G122" s="55">
        <v>144.9</v>
      </c>
      <c r="H122" s="56" t="s">
        <v>119</v>
      </c>
    </row>
    <row r="123" spans="1:8" s="57" customFormat="1" ht="13.8" x14ac:dyDescent="0.25">
      <c r="A123" s="51" t="s">
        <v>18</v>
      </c>
      <c r="B123" s="52" t="s">
        <v>23</v>
      </c>
      <c r="C123" s="59">
        <v>20</v>
      </c>
      <c r="D123" s="54">
        <v>0.78</v>
      </c>
      <c r="E123" s="54">
        <v>0.16</v>
      </c>
      <c r="F123" s="54">
        <v>0.84</v>
      </c>
      <c r="G123" s="55">
        <v>47</v>
      </c>
      <c r="H123" s="56" t="s">
        <v>22</v>
      </c>
    </row>
    <row r="124" spans="1:8" s="57" customFormat="1" ht="13.8" x14ac:dyDescent="0.25">
      <c r="A124" s="51" t="s">
        <v>18</v>
      </c>
      <c r="B124" s="52" t="s">
        <v>14</v>
      </c>
      <c r="C124" s="59">
        <v>20</v>
      </c>
      <c r="D124" s="54">
        <v>1.32</v>
      </c>
      <c r="E124" s="54">
        <v>0.24</v>
      </c>
      <c r="F124" s="54">
        <v>6.68</v>
      </c>
      <c r="G124" s="55">
        <v>34.799999999999997</v>
      </c>
      <c r="H124" s="56" t="s">
        <v>13</v>
      </c>
    </row>
    <row r="125" spans="1:8" s="57" customFormat="1" ht="13.8" x14ac:dyDescent="0.25">
      <c r="A125" s="51" t="s">
        <v>18</v>
      </c>
      <c r="B125" s="52" t="s">
        <v>105</v>
      </c>
      <c r="C125" s="53">
        <v>200</v>
      </c>
      <c r="D125" s="54">
        <v>0</v>
      </c>
      <c r="E125" s="54">
        <v>0</v>
      </c>
      <c r="F125" s="54">
        <v>18.399999999999999</v>
      </c>
      <c r="G125" s="55">
        <v>74</v>
      </c>
      <c r="H125" s="56">
        <v>617</v>
      </c>
    </row>
    <row r="126" spans="1:8" s="50" customFormat="1" ht="13.8" x14ac:dyDescent="0.25">
      <c r="A126" s="139" t="s">
        <v>17</v>
      </c>
      <c r="B126" s="140"/>
      <c r="C126" s="60">
        <f>SUM(C119:C125)</f>
        <v>740</v>
      </c>
      <c r="D126" s="61">
        <f>SUM(D119:D125)</f>
        <v>23.71</v>
      </c>
      <c r="E126" s="61">
        <f>SUM(E119:E125)</f>
        <v>19.98</v>
      </c>
      <c r="F126" s="61">
        <f>SUM(F119:F125)</f>
        <v>67.27</v>
      </c>
      <c r="G126" s="61">
        <f>SUM(G119:G125)</f>
        <v>614.2299999999999</v>
      </c>
      <c r="H126" s="63"/>
    </row>
    <row r="127" spans="1:8" s="50" customFormat="1" ht="14.4" thickBot="1" x14ac:dyDescent="0.3">
      <c r="A127" s="141" t="s">
        <v>24</v>
      </c>
      <c r="B127" s="142"/>
      <c r="C127" s="72">
        <f>SUM(C126,C118)</f>
        <v>1240</v>
      </c>
      <c r="D127" s="73">
        <f>SUM(D126,D118)</f>
        <v>40.92</v>
      </c>
      <c r="E127" s="73">
        <f>SUM(E126,E118)</f>
        <v>35.93</v>
      </c>
      <c r="F127" s="73">
        <f>SUM(F126,F118)</f>
        <v>148.69999999999999</v>
      </c>
      <c r="G127" s="73">
        <f>SUM(G126,G118)</f>
        <v>1169.9299999999998</v>
      </c>
      <c r="H127" s="84"/>
    </row>
    <row r="128" spans="1:8" s="18" customFormat="1" ht="13.2" x14ac:dyDescent="0.25">
      <c r="A128" s="159" t="s">
        <v>61</v>
      </c>
      <c r="B128" s="160"/>
      <c r="C128" s="160"/>
      <c r="D128" s="160"/>
      <c r="E128" s="160"/>
      <c r="F128" s="160"/>
      <c r="G128" s="160"/>
      <c r="H128" s="161"/>
    </row>
    <row r="129" spans="1:8" s="21" customFormat="1" ht="13.2" x14ac:dyDescent="0.25">
      <c r="A129" s="91" t="s">
        <v>11</v>
      </c>
      <c r="B129" s="19" t="s">
        <v>63</v>
      </c>
      <c r="C129" s="20">
        <v>150</v>
      </c>
      <c r="D129" s="11">
        <v>21.54</v>
      </c>
      <c r="E129" s="11">
        <v>17.57</v>
      </c>
      <c r="F129" s="11">
        <v>31.33</v>
      </c>
      <c r="G129" s="12">
        <v>364.47</v>
      </c>
      <c r="H129" s="13" t="s">
        <v>62</v>
      </c>
    </row>
    <row r="130" spans="1:8" s="21" customFormat="1" ht="13.2" x14ac:dyDescent="0.25">
      <c r="A130" s="91" t="s">
        <v>11</v>
      </c>
      <c r="B130" s="19" t="s">
        <v>49</v>
      </c>
      <c r="C130" s="20">
        <v>30</v>
      </c>
      <c r="D130" s="11">
        <v>2.16</v>
      </c>
      <c r="E130" s="11">
        <v>2.5499999999999998</v>
      </c>
      <c r="F130" s="11">
        <v>16.649999999999999</v>
      </c>
      <c r="G130" s="12">
        <v>98.4</v>
      </c>
      <c r="H130" s="13" t="s">
        <v>48</v>
      </c>
    </row>
    <row r="131" spans="1:8" s="21" customFormat="1" ht="13.2" x14ac:dyDescent="0.25">
      <c r="A131" s="91" t="s">
        <v>11</v>
      </c>
      <c r="B131" s="19" t="s">
        <v>70</v>
      </c>
      <c r="C131" s="20">
        <v>100</v>
      </c>
      <c r="D131" s="11">
        <v>0.8</v>
      </c>
      <c r="E131" s="11">
        <v>0.2</v>
      </c>
      <c r="F131" s="11">
        <v>7.5</v>
      </c>
      <c r="G131" s="12">
        <v>38</v>
      </c>
      <c r="H131" s="13" t="s">
        <v>36</v>
      </c>
    </row>
    <row r="132" spans="1:8" s="21" customFormat="1" ht="13.2" x14ac:dyDescent="0.25">
      <c r="A132" s="91" t="s">
        <v>11</v>
      </c>
      <c r="B132" s="19" t="s">
        <v>51</v>
      </c>
      <c r="C132" s="20">
        <v>200</v>
      </c>
      <c r="D132" s="11">
        <v>0.24</v>
      </c>
      <c r="E132" s="11">
        <v>0</v>
      </c>
      <c r="F132" s="11">
        <v>10.16</v>
      </c>
      <c r="G132" s="12">
        <v>41.52</v>
      </c>
      <c r="H132" s="13" t="s">
        <v>50</v>
      </c>
    </row>
    <row r="133" spans="1:8" s="21" customFormat="1" ht="13.2" x14ac:dyDescent="0.25">
      <c r="A133" s="91" t="s">
        <v>11</v>
      </c>
      <c r="B133" s="19" t="s">
        <v>14</v>
      </c>
      <c r="C133" s="14">
        <v>20</v>
      </c>
      <c r="D133" s="11">
        <v>1.32</v>
      </c>
      <c r="E133" s="11">
        <v>0.24</v>
      </c>
      <c r="F133" s="11">
        <v>6.68</v>
      </c>
      <c r="G133" s="12">
        <v>34.799999999999997</v>
      </c>
      <c r="H133" s="13" t="s">
        <v>13</v>
      </c>
    </row>
    <row r="134" spans="1:8" s="18" customFormat="1" ht="13.2" x14ac:dyDescent="0.25">
      <c r="A134" s="157" t="s">
        <v>17</v>
      </c>
      <c r="B134" s="158"/>
      <c r="C134" s="22">
        <f>SUM(C129:C133)</f>
        <v>500</v>
      </c>
      <c r="D134" s="23">
        <f>SUM(D129:D133)</f>
        <v>26.06</v>
      </c>
      <c r="E134" s="23">
        <f>SUM(E129:E133)</f>
        <v>20.56</v>
      </c>
      <c r="F134" s="23">
        <f>SUM(F129:F133)</f>
        <v>72.319999999999993</v>
      </c>
      <c r="G134" s="23">
        <f>SUM(G129:G133)</f>
        <v>577.18999999999994</v>
      </c>
      <c r="H134" s="25"/>
    </row>
    <row r="135" spans="1:8" s="21" customFormat="1" ht="13.2" x14ac:dyDescent="0.25">
      <c r="A135" s="91" t="s">
        <v>18</v>
      </c>
      <c r="B135" s="19" t="s">
        <v>65</v>
      </c>
      <c r="C135" s="20">
        <v>60</v>
      </c>
      <c r="D135" s="11">
        <v>0.66</v>
      </c>
      <c r="E135" s="11">
        <v>6.05</v>
      </c>
      <c r="F135" s="11">
        <v>1.87</v>
      </c>
      <c r="G135" s="12">
        <v>64.94</v>
      </c>
      <c r="H135" s="13" t="s">
        <v>64</v>
      </c>
    </row>
    <row r="136" spans="1:8" s="21" customFormat="1" ht="13.2" x14ac:dyDescent="0.25">
      <c r="A136" s="91" t="s">
        <v>18</v>
      </c>
      <c r="B136" s="19" t="s">
        <v>130</v>
      </c>
      <c r="C136" s="20">
        <v>200</v>
      </c>
      <c r="D136" s="11">
        <v>1.32</v>
      </c>
      <c r="E136" s="11">
        <v>4.1399999999999997</v>
      </c>
      <c r="F136" s="11">
        <v>9.52</v>
      </c>
      <c r="G136" s="12">
        <v>80.56</v>
      </c>
      <c r="H136" s="13" t="s">
        <v>66</v>
      </c>
    </row>
    <row r="137" spans="1:8" s="21" customFormat="1" ht="13.2" x14ac:dyDescent="0.25">
      <c r="A137" s="91" t="s">
        <v>18</v>
      </c>
      <c r="B137" s="19" t="s">
        <v>69</v>
      </c>
      <c r="C137" s="20">
        <v>200</v>
      </c>
      <c r="D137" s="11">
        <v>17.62</v>
      </c>
      <c r="E137" s="11">
        <v>19.32</v>
      </c>
      <c r="F137" s="11">
        <v>21.76</v>
      </c>
      <c r="G137" s="12">
        <v>331.56</v>
      </c>
      <c r="H137" s="13" t="s">
        <v>68</v>
      </c>
    </row>
    <row r="138" spans="1:8" s="21" customFormat="1" ht="13.2" x14ac:dyDescent="0.25">
      <c r="A138" s="91" t="s">
        <v>18</v>
      </c>
      <c r="B138" s="19" t="s">
        <v>102</v>
      </c>
      <c r="C138" s="20">
        <v>200</v>
      </c>
      <c r="D138" s="11">
        <v>0.5</v>
      </c>
      <c r="E138" s="11">
        <v>0</v>
      </c>
      <c r="F138" s="11">
        <v>27</v>
      </c>
      <c r="G138" s="12">
        <v>110</v>
      </c>
      <c r="H138" s="13">
        <v>508</v>
      </c>
    </row>
    <row r="139" spans="1:8" s="21" customFormat="1" ht="13.2" x14ac:dyDescent="0.25">
      <c r="A139" s="91" t="s">
        <v>18</v>
      </c>
      <c r="B139" s="19" t="s">
        <v>23</v>
      </c>
      <c r="C139" s="14">
        <v>20</v>
      </c>
      <c r="D139" s="11">
        <v>0.78</v>
      </c>
      <c r="E139" s="11">
        <v>0.16</v>
      </c>
      <c r="F139" s="11">
        <v>0.84</v>
      </c>
      <c r="G139" s="12">
        <v>47</v>
      </c>
      <c r="H139" s="13" t="s">
        <v>22</v>
      </c>
    </row>
    <row r="140" spans="1:8" s="21" customFormat="1" ht="13.2" x14ac:dyDescent="0.25">
      <c r="A140" s="91" t="s">
        <v>18</v>
      </c>
      <c r="B140" s="19" t="s">
        <v>14</v>
      </c>
      <c r="C140" s="14">
        <v>20</v>
      </c>
      <c r="D140" s="11">
        <v>1.32</v>
      </c>
      <c r="E140" s="11">
        <v>0.24</v>
      </c>
      <c r="F140" s="11">
        <v>6.68</v>
      </c>
      <c r="G140" s="12">
        <v>34.799999999999997</v>
      </c>
      <c r="H140" s="13" t="s">
        <v>13</v>
      </c>
    </row>
    <row r="141" spans="1:8" s="18" customFormat="1" ht="13.2" x14ac:dyDescent="0.25">
      <c r="A141" s="157" t="s">
        <v>17</v>
      </c>
      <c r="B141" s="158"/>
      <c r="C141" s="22">
        <f>SUM(C135:C140)</f>
        <v>700</v>
      </c>
      <c r="D141" s="23">
        <f>SUM(D135:D140)</f>
        <v>22.200000000000003</v>
      </c>
      <c r="E141" s="23">
        <f>SUM(E135:E140)</f>
        <v>29.909999999999997</v>
      </c>
      <c r="F141" s="23">
        <f>SUM(F135:F140)</f>
        <v>67.670000000000016</v>
      </c>
      <c r="G141" s="23">
        <f>SUM(G135:G140)</f>
        <v>668.8599999999999</v>
      </c>
      <c r="H141" s="25"/>
    </row>
    <row r="142" spans="1:8" s="18" customFormat="1" ht="13.8" thickBot="1" x14ac:dyDescent="0.3">
      <c r="A142" s="166" t="s">
        <v>24</v>
      </c>
      <c r="B142" s="167"/>
      <c r="C142" s="26">
        <f>SUM(C141,C134)</f>
        <v>1200</v>
      </c>
      <c r="D142" s="27">
        <v>53.94</v>
      </c>
      <c r="E142" s="27">
        <v>53.17</v>
      </c>
      <c r="F142" s="27">
        <v>150.81</v>
      </c>
      <c r="G142" s="28">
        <v>1307.21</v>
      </c>
      <c r="H142" s="30"/>
    </row>
    <row r="143" spans="1:8" s="18" customFormat="1" ht="13.2" x14ac:dyDescent="0.25">
      <c r="A143" s="159" t="s">
        <v>71</v>
      </c>
      <c r="B143" s="160"/>
      <c r="C143" s="160"/>
      <c r="D143" s="160"/>
      <c r="E143" s="160"/>
      <c r="F143" s="160"/>
      <c r="G143" s="160"/>
      <c r="H143" s="161"/>
    </row>
    <row r="144" spans="1:8" s="21" customFormat="1" ht="14.25" customHeight="1" x14ac:dyDescent="0.25">
      <c r="A144" s="91" t="s">
        <v>11</v>
      </c>
      <c r="B144" s="19" t="s">
        <v>73</v>
      </c>
      <c r="C144" s="20">
        <v>200</v>
      </c>
      <c r="D144" s="11">
        <v>6.7</v>
      </c>
      <c r="E144" s="11">
        <v>5.74</v>
      </c>
      <c r="F144" s="11">
        <v>30.3</v>
      </c>
      <c r="G144" s="12">
        <v>199.4</v>
      </c>
      <c r="H144" s="13" t="s">
        <v>72</v>
      </c>
    </row>
    <row r="145" spans="1:8" s="21" customFormat="1" ht="13.2" x14ac:dyDescent="0.25">
      <c r="A145" s="91" t="s">
        <v>11</v>
      </c>
      <c r="B145" s="19" t="s">
        <v>75</v>
      </c>
      <c r="C145" s="20">
        <v>40</v>
      </c>
      <c r="D145" s="11">
        <v>5.08</v>
      </c>
      <c r="E145" s="11">
        <v>4.5999999999999996</v>
      </c>
      <c r="F145" s="11">
        <v>0.28000000000000003</v>
      </c>
      <c r="G145" s="12">
        <v>62.8</v>
      </c>
      <c r="H145" s="13" t="s">
        <v>74</v>
      </c>
    </row>
    <row r="146" spans="1:8" s="21" customFormat="1" ht="13.2" x14ac:dyDescent="0.25">
      <c r="A146" s="91" t="s">
        <v>11</v>
      </c>
      <c r="B146" s="19" t="s">
        <v>29</v>
      </c>
      <c r="C146" s="20">
        <v>30</v>
      </c>
      <c r="D146" s="11">
        <v>2.25</v>
      </c>
      <c r="E146" s="11">
        <v>0.87</v>
      </c>
      <c r="F146" s="11">
        <v>15.42</v>
      </c>
      <c r="G146" s="12">
        <v>78.599999999999994</v>
      </c>
      <c r="H146" s="13" t="s">
        <v>28</v>
      </c>
    </row>
    <row r="147" spans="1:8" s="21" customFormat="1" ht="13.2" x14ac:dyDescent="0.25">
      <c r="A147" s="91" t="s">
        <v>11</v>
      </c>
      <c r="B147" s="19" t="s">
        <v>14</v>
      </c>
      <c r="C147" s="14">
        <v>30</v>
      </c>
      <c r="D147" s="11">
        <v>1.98</v>
      </c>
      <c r="E147" s="11">
        <v>0.36</v>
      </c>
      <c r="F147" s="11">
        <v>10.02</v>
      </c>
      <c r="G147" s="12">
        <v>52.2</v>
      </c>
      <c r="H147" s="13" t="s">
        <v>13</v>
      </c>
    </row>
    <row r="148" spans="1:8" s="21" customFormat="1" ht="13.2" x14ac:dyDescent="0.25">
      <c r="A148" s="91" t="s">
        <v>11</v>
      </c>
      <c r="B148" s="19" t="s">
        <v>16</v>
      </c>
      <c r="C148" s="20">
        <v>200</v>
      </c>
      <c r="D148" s="11">
        <v>0.1</v>
      </c>
      <c r="E148" s="11">
        <v>0</v>
      </c>
      <c r="F148" s="11">
        <v>15</v>
      </c>
      <c r="G148" s="12">
        <v>60</v>
      </c>
      <c r="H148" s="13">
        <v>493</v>
      </c>
    </row>
    <row r="149" spans="1:8" s="18" customFormat="1" ht="13.2" x14ac:dyDescent="0.25">
      <c r="A149" s="157" t="s">
        <v>17</v>
      </c>
      <c r="B149" s="158"/>
      <c r="C149" s="22">
        <f>SUM(C144:C148)</f>
        <v>500</v>
      </c>
      <c r="D149" s="23">
        <f>SUM(D144:D148)</f>
        <v>16.110000000000003</v>
      </c>
      <c r="E149" s="23">
        <f>SUM(E144:E148)</f>
        <v>11.569999999999999</v>
      </c>
      <c r="F149" s="23">
        <f>SUM(F144:F148)</f>
        <v>71.02</v>
      </c>
      <c r="G149" s="23">
        <f>SUM(G144:G148)</f>
        <v>452.99999999999994</v>
      </c>
      <c r="H149" s="25"/>
    </row>
    <row r="150" spans="1:8" s="21" customFormat="1" ht="13.2" x14ac:dyDescent="0.25">
      <c r="A150" s="91" t="s">
        <v>18</v>
      </c>
      <c r="B150" s="19" t="s">
        <v>104</v>
      </c>
      <c r="C150" s="20">
        <v>60</v>
      </c>
      <c r="D150" s="11">
        <v>0.9</v>
      </c>
      <c r="E150" s="11">
        <v>4.95</v>
      </c>
      <c r="F150" s="11">
        <v>5.04</v>
      </c>
      <c r="G150" s="12">
        <v>53.4</v>
      </c>
      <c r="H150" s="13">
        <v>50</v>
      </c>
    </row>
    <row r="151" spans="1:8" s="21" customFormat="1" ht="13.2" x14ac:dyDescent="0.25">
      <c r="A151" s="91" t="s">
        <v>18</v>
      </c>
      <c r="B151" s="19" t="s">
        <v>77</v>
      </c>
      <c r="C151" s="20">
        <v>200</v>
      </c>
      <c r="D151" s="11">
        <v>7.7</v>
      </c>
      <c r="E151" s="11">
        <v>4.68</v>
      </c>
      <c r="F151" s="11">
        <v>14.24</v>
      </c>
      <c r="G151" s="12">
        <v>130.28</v>
      </c>
      <c r="H151" s="13" t="s">
        <v>76</v>
      </c>
    </row>
    <row r="152" spans="1:8" s="21" customFormat="1" ht="27.75" customHeight="1" x14ac:dyDescent="0.25">
      <c r="A152" s="91" t="s">
        <v>18</v>
      </c>
      <c r="B152" s="19" t="s">
        <v>79</v>
      </c>
      <c r="C152" s="20">
        <v>230</v>
      </c>
      <c r="D152" s="11">
        <v>16.88</v>
      </c>
      <c r="E152" s="11">
        <v>13.73</v>
      </c>
      <c r="F152" s="11">
        <v>34.450000000000003</v>
      </c>
      <c r="G152" s="12">
        <v>329.13</v>
      </c>
      <c r="H152" s="13" t="s">
        <v>78</v>
      </c>
    </row>
    <row r="153" spans="1:8" s="21" customFormat="1" ht="13.2" x14ac:dyDescent="0.25">
      <c r="A153" s="91" t="s">
        <v>18</v>
      </c>
      <c r="B153" s="19" t="s">
        <v>113</v>
      </c>
      <c r="C153" s="20">
        <v>200</v>
      </c>
      <c r="D153" s="11">
        <v>1.4</v>
      </c>
      <c r="E153" s="11">
        <v>0</v>
      </c>
      <c r="F153" s="11">
        <v>29</v>
      </c>
      <c r="G153" s="12">
        <v>122</v>
      </c>
      <c r="H153" s="13">
        <v>503</v>
      </c>
    </row>
    <row r="154" spans="1:8" s="21" customFormat="1" ht="13.2" x14ac:dyDescent="0.25">
      <c r="A154" s="91" t="s">
        <v>18</v>
      </c>
      <c r="B154" s="19" t="s">
        <v>23</v>
      </c>
      <c r="C154" s="14">
        <v>20</v>
      </c>
      <c r="D154" s="11">
        <v>0.78</v>
      </c>
      <c r="E154" s="11">
        <v>0.16</v>
      </c>
      <c r="F154" s="11">
        <v>0.84</v>
      </c>
      <c r="G154" s="12">
        <v>47</v>
      </c>
      <c r="H154" s="13" t="s">
        <v>22</v>
      </c>
    </row>
    <row r="155" spans="1:8" s="21" customFormat="1" ht="13.2" x14ac:dyDescent="0.25">
      <c r="A155" s="91" t="s">
        <v>18</v>
      </c>
      <c r="B155" s="19" t="s">
        <v>14</v>
      </c>
      <c r="C155" s="14">
        <v>20</v>
      </c>
      <c r="D155" s="11">
        <v>1.32</v>
      </c>
      <c r="E155" s="11">
        <v>0.24</v>
      </c>
      <c r="F155" s="11">
        <v>6.68</v>
      </c>
      <c r="G155" s="12">
        <v>34.799999999999997</v>
      </c>
      <c r="H155" s="13" t="s">
        <v>13</v>
      </c>
    </row>
    <row r="156" spans="1:8" s="18" customFormat="1" ht="13.2" x14ac:dyDescent="0.25">
      <c r="A156" s="157" t="s">
        <v>17</v>
      </c>
      <c r="B156" s="158"/>
      <c r="C156" s="22">
        <f>SUM(C150:C155)</f>
        <v>730</v>
      </c>
      <c r="D156" s="23">
        <f>SUM(D150:D155)</f>
        <v>28.979999999999997</v>
      </c>
      <c r="E156" s="23">
        <f>SUM(E150:E155)</f>
        <v>23.759999999999998</v>
      </c>
      <c r="F156" s="23">
        <f>SUM(F150:F155)</f>
        <v>90.25</v>
      </c>
      <c r="G156" s="23">
        <f>SUM(G150:G155)</f>
        <v>716.6099999999999</v>
      </c>
      <c r="H156" s="25"/>
    </row>
    <row r="157" spans="1:8" s="18" customFormat="1" ht="13.8" thickBot="1" x14ac:dyDescent="0.3">
      <c r="A157" s="166" t="s">
        <v>24</v>
      </c>
      <c r="B157" s="167"/>
      <c r="C157" s="26">
        <f>SUM(C156,C149)</f>
        <v>1230</v>
      </c>
      <c r="D157" s="27">
        <f>SUM(D156,D149)</f>
        <v>45.09</v>
      </c>
      <c r="E157" s="27">
        <f>SUM(E156,E149)</f>
        <v>35.33</v>
      </c>
      <c r="F157" s="27">
        <f>SUM(F156,F149)</f>
        <v>161.26999999999998</v>
      </c>
      <c r="G157" s="27">
        <f>SUM(G156,G149)</f>
        <v>1169.6099999999999</v>
      </c>
      <c r="H157" s="30"/>
    </row>
    <row r="158" spans="1:8" s="18" customFormat="1" ht="13.2" x14ac:dyDescent="0.25">
      <c r="A158" s="159" t="s">
        <v>80</v>
      </c>
      <c r="B158" s="160"/>
      <c r="C158" s="31">
        <f>SUM(C20+C35+C51+C66+C81+C97+C112+C127+C142+C157)</f>
        <v>12520</v>
      </c>
      <c r="D158" s="32">
        <f>SUM(D20+D35+D51+D66+D81+D97+D112+D127+D142+D157)</f>
        <v>425.76</v>
      </c>
      <c r="E158" s="32">
        <f>SUM(E20+E35+E51+E66+E81+E97+E112+E127+E142+E157)</f>
        <v>406.06</v>
      </c>
      <c r="F158" s="32">
        <f>SUM(F20+F35+F51+F66+F81+F97+F112+F127+F142+F157)</f>
        <v>1583.2500000000002</v>
      </c>
      <c r="G158" s="32">
        <f>SUM(G20+G35+G51+G66+G81+G97+G112+G127+G142+G157)</f>
        <v>12027.849999999999</v>
      </c>
      <c r="H158" s="33"/>
    </row>
    <row r="159" spans="1:8" s="18" customFormat="1" ht="13.2" x14ac:dyDescent="0.25">
      <c r="A159" s="157" t="s">
        <v>81</v>
      </c>
      <c r="B159" s="158"/>
      <c r="C159" s="22">
        <f>SUM(C158/A3)</f>
        <v>1252</v>
      </c>
      <c r="D159" s="23">
        <f>SUM(D158/A3)</f>
        <v>42.576000000000001</v>
      </c>
      <c r="E159" s="23">
        <f>SUM(E158/A3)</f>
        <v>40.606000000000002</v>
      </c>
      <c r="F159" s="23">
        <f>SUM(F158/A3)</f>
        <v>158.32500000000002</v>
      </c>
      <c r="G159" s="24">
        <f>SUM(G158/A3)</f>
        <v>1202.7849999999999</v>
      </c>
      <c r="H159" s="25"/>
    </row>
    <row r="160" spans="1:8" s="38" customFormat="1" ht="27.75" customHeight="1" thickBot="1" x14ac:dyDescent="0.3">
      <c r="A160" s="164" t="s">
        <v>82</v>
      </c>
      <c r="B160" s="165"/>
      <c r="C160" s="34"/>
      <c r="D160" s="35"/>
      <c r="E160" s="35"/>
      <c r="F160" s="35"/>
      <c r="G160" s="36"/>
      <c r="H160" s="37"/>
    </row>
    <row r="161" spans="2:6" s="57" customFormat="1" ht="13.8" x14ac:dyDescent="0.25">
      <c r="B161" s="88"/>
      <c r="C161" s="89"/>
      <c r="D161" s="90"/>
      <c r="E161" s="90"/>
      <c r="F161" s="90"/>
    </row>
  </sheetData>
  <mergeCells count="50">
    <mergeCell ref="A159:B159"/>
    <mergeCell ref="A160:B160"/>
    <mergeCell ref="A142:B142"/>
    <mergeCell ref="A143:H143"/>
    <mergeCell ref="A149:B149"/>
    <mergeCell ref="A156:B156"/>
    <mergeCell ref="A157:B157"/>
    <mergeCell ref="A158:B158"/>
    <mergeCell ref="A65:B65"/>
    <mergeCell ref="A141:B141"/>
    <mergeCell ref="A97:B97"/>
    <mergeCell ref="A98:H98"/>
    <mergeCell ref="A103:B103"/>
    <mergeCell ref="A111:B111"/>
    <mergeCell ref="A112:B112"/>
    <mergeCell ref="A113:H113"/>
    <mergeCell ref="A118:B118"/>
    <mergeCell ref="A126:B126"/>
    <mergeCell ref="A127:B127"/>
    <mergeCell ref="A128:H128"/>
    <mergeCell ref="A134:B134"/>
    <mergeCell ref="A96:B96"/>
    <mergeCell ref="A66:B66"/>
    <mergeCell ref="A67:H67"/>
    <mergeCell ref="A72:B72"/>
    <mergeCell ref="A80:B80"/>
    <mergeCell ref="A81:B81"/>
    <mergeCell ref="A82:H82"/>
    <mergeCell ref="A88:B88"/>
    <mergeCell ref="A6:H6"/>
    <mergeCell ref="A11:B11"/>
    <mergeCell ref="A19:B19"/>
    <mergeCell ref="A20:B20"/>
    <mergeCell ref="A57:B57"/>
    <mergeCell ref="B1:G1"/>
    <mergeCell ref="A26:B26"/>
    <mergeCell ref="A34:B34"/>
    <mergeCell ref="A35:B35"/>
    <mergeCell ref="A52:H52"/>
    <mergeCell ref="A36:H36"/>
    <mergeCell ref="A43:B43"/>
    <mergeCell ref="A50:B50"/>
    <mergeCell ref="A51:B51"/>
    <mergeCell ref="A21:H21"/>
    <mergeCell ref="A4:A5"/>
    <mergeCell ref="B4:B5"/>
    <mergeCell ref="C4:C5"/>
    <mergeCell ref="D4:F4"/>
    <mergeCell ref="G4:G5"/>
    <mergeCell ref="H4:H5"/>
  </mergeCells>
  <pageMargins left="0" right="0" top="0" bottom="0" header="0" footer="0"/>
  <pageSetup paperSize="9" fitToHeight="0" orientation="landscape" r:id="rId1"/>
  <rowBreaks count="4" manualBreakCount="4">
    <brk id="35" max="16383" man="1"/>
    <brk id="66" max="16383" man="1"/>
    <brk id="97" max="16383" man="1"/>
    <brk id="127" max="16383" man="1"/>
  </rowBreaks>
  <ignoredErrors>
    <ignoredError sqref="C19 E80:F8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I161"/>
  <sheetViews>
    <sheetView tabSelected="1" topLeftCell="A140" zoomScaleNormal="100" zoomScaleSheetLayoutView="100" workbookViewId="0">
      <selection activeCell="I155" sqref="I155"/>
    </sheetView>
  </sheetViews>
  <sheetFormatPr defaultColWidth="9.109375" defaultRowHeight="15" x14ac:dyDescent="0.25"/>
  <cols>
    <col min="1" max="1" width="11" style="39" customWidth="1"/>
    <col min="2" max="2" width="52.33203125" style="40" customWidth="1"/>
    <col min="3" max="3" width="10.6640625" style="41" customWidth="1"/>
    <col min="4" max="6" width="10.6640625" style="42" customWidth="1"/>
    <col min="7" max="7" width="17" style="137" customWidth="1"/>
    <col min="8" max="8" width="15.6640625" style="39" customWidth="1"/>
    <col min="9" max="11" width="7.6640625" style="39" customWidth="1"/>
    <col min="12" max="16384" width="9.109375" style="39"/>
  </cols>
  <sheetData>
    <row r="1" spans="1:8" s="97" customFormat="1" x14ac:dyDescent="0.25">
      <c r="A1" s="95"/>
      <c r="B1" s="168" t="s">
        <v>83</v>
      </c>
      <c r="C1" s="168"/>
      <c r="D1" s="168"/>
      <c r="E1" s="168"/>
      <c r="F1" s="168"/>
      <c r="G1" s="168"/>
      <c r="H1" s="96"/>
    </row>
    <row r="2" spans="1:8" s="44" customFormat="1" ht="22.8" x14ac:dyDescent="0.25">
      <c r="A2" s="16" t="s">
        <v>7</v>
      </c>
      <c r="B2" s="44" t="s">
        <v>132</v>
      </c>
      <c r="C2" s="45"/>
      <c r="D2" s="46"/>
      <c r="E2" s="46"/>
      <c r="F2" s="46"/>
      <c r="G2" s="46"/>
      <c r="H2" s="43"/>
    </row>
    <row r="3" spans="1:8" s="44" customFormat="1" ht="12" thickBot="1" x14ac:dyDescent="0.3">
      <c r="A3" s="15">
        <v>10</v>
      </c>
      <c r="B3" s="44" t="s">
        <v>133</v>
      </c>
      <c r="C3" s="45"/>
      <c r="D3" s="46"/>
      <c r="E3" s="46"/>
      <c r="F3" s="46"/>
      <c r="G3" s="46"/>
      <c r="H3" s="43"/>
    </row>
    <row r="4" spans="1:8" s="98" customFormat="1" ht="33" customHeight="1" x14ac:dyDescent="0.25">
      <c r="A4" s="178" t="s">
        <v>0</v>
      </c>
      <c r="B4" s="180" t="s">
        <v>1</v>
      </c>
      <c r="C4" s="182" t="s">
        <v>6</v>
      </c>
      <c r="D4" s="184" t="s">
        <v>8</v>
      </c>
      <c r="E4" s="184"/>
      <c r="F4" s="184"/>
      <c r="G4" s="184" t="s">
        <v>9</v>
      </c>
      <c r="H4" s="169" t="s">
        <v>5</v>
      </c>
    </row>
    <row r="5" spans="1:8" s="100" customFormat="1" ht="15.6" thickBot="1" x14ac:dyDescent="0.3">
      <c r="A5" s="179"/>
      <c r="B5" s="181"/>
      <c r="C5" s="183"/>
      <c r="D5" s="99" t="s">
        <v>2</v>
      </c>
      <c r="E5" s="99" t="s">
        <v>3</v>
      </c>
      <c r="F5" s="99" t="s">
        <v>4</v>
      </c>
      <c r="G5" s="185"/>
      <c r="H5" s="170"/>
    </row>
    <row r="6" spans="1:8" s="101" customFormat="1" x14ac:dyDescent="0.25">
      <c r="A6" s="171" t="s">
        <v>10</v>
      </c>
      <c r="B6" s="172"/>
      <c r="C6" s="172"/>
      <c r="D6" s="172"/>
      <c r="E6" s="172"/>
      <c r="F6" s="172"/>
      <c r="G6" s="172"/>
      <c r="H6" s="173"/>
    </row>
    <row r="7" spans="1:8" x14ac:dyDescent="0.25">
      <c r="A7" s="102" t="s">
        <v>11</v>
      </c>
      <c r="B7" s="103" t="s">
        <v>116</v>
      </c>
      <c r="C7" s="107">
        <v>60</v>
      </c>
      <c r="D7" s="104">
        <v>4.0999999999999996</v>
      </c>
      <c r="E7" s="104">
        <v>3.25</v>
      </c>
      <c r="F7" s="104">
        <v>10.63</v>
      </c>
      <c r="G7" s="104">
        <v>88</v>
      </c>
      <c r="H7" s="105">
        <v>1118</v>
      </c>
    </row>
    <row r="8" spans="1:8" x14ac:dyDescent="0.25">
      <c r="A8" s="102"/>
      <c r="B8" s="92" t="s">
        <v>117</v>
      </c>
      <c r="C8" s="107">
        <v>250</v>
      </c>
      <c r="D8" s="104">
        <v>11.21</v>
      </c>
      <c r="E8" s="104">
        <v>13.58</v>
      </c>
      <c r="F8" s="104">
        <v>51.46</v>
      </c>
      <c r="G8" s="104">
        <v>396.38</v>
      </c>
      <c r="H8" s="106">
        <v>267</v>
      </c>
    </row>
    <row r="9" spans="1:8" x14ac:dyDescent="0.25">
      <c r="A9" s="102"/>
      <c r="B9" s="103" t="s">
        <v>110</v>
      </c>
      <c r="C9" s="107">
        <v>200</v>
      </c>
      <c r="D9" s="104">
        <v>1.5</v>
      </c>
      <c r="E9" s="104">
        <v>1.3</v>
      </c>
      <c r="F9" s="104">
        <v>15.9</v>
      </c>
      <c r="G9" s="104">
        <v>81</v>
      </c>
      <c r="H9" s="105" t="s">
        <v>111</v>
      </c>
    </row>
    <row r="10" spans="1:8" x14ac:dyDescent="0.25">
      <c r="A10" s="102"/>
      <c r="B10" s="103" t="s">
        <v>14</v>
      </c>
      <c r="C10" s="107">
        <v>40</v>
      </c>
      <c r="D10" s="104">
        <v>2.64</v>
      </c>
      <c r="E10" s="104">
        <v>0.48</v>
      </c>
      <c r="F10" s="104">
        <v>13.36</v>
      </c>
      <c r="G10" s="104">
        <v>69.599999999999994</v>
      </c>
      <c r="H10" s="105" t="s">
        <v>13</v>
      </c>
    </row>
    <row r="11" spans="1:8" s="101" customFormat="1" x14ac:dyDescent="0.25">
      <c r="A11" s="174" t="s">
        <v>17</v>
      </c>
      <c r="B11" s="175"/>
      <c r="C11" s="117">
        <f>SUM(C7:C10)</f>
        <v>550</v>
      </c>
      <c r="D11" s="108">
        <f>SUM(D7:D10)</f>
        <v>19.450000000000003</v>
      </c>
      <c r="E11" s="108">
        <f>SUM(E7:E10)</f>
        <v>18.61</v>
      </c>
      <c r="F11" s="108">
        <f>SUM(F7:F10)</f>
        <v>91.350000000000009</v>
      </c>
      <c r="G11" s="108">
        <f>SUM(G7:G10)</f>
        <v>634.98</v>
      </c>
      <c r="H11" s="109"/>
    </row>
    <row r="12" spans="1:8" x14ac:dyDescent="0.25">
      <c r="A12" s="102" t="s">
        <v>18</v>
      </c>
      <c r="B12" s="103" t="s">
        <v>19</v>
      </c>
      <c r="C12" s="107">
        <v>100</v>
      </c>
      <c r="D12" s="104">
        <v>1.1000000000000001</v>
      </c>
      <c r="E12" s="104">
        <v>0.2</v>
      </c>
      <c r="F12" s="104">
        <v>3.8</v>
      </c>
      <c r="G12" s="104">
        <v>24</v>
      </c>
      <c r="H12" s="106">
        <v>1</v>
      </c>
    </row>
    <row r="13" spans="1:8" x14ac:dyDescent="0.25">
      <c r="A13" s="102"/>
      <c r="B13" s="103" t="s">
        <v>129</v>
      </c>
      <c r="C13" s="107">
        <v>250</v>
      </c>
      <c r="D13" s="104">
        <v>1.08</v>
      </c>
      <c r="E13" s="104">
        <v>5.17</v>
      </c>
      <c r="F13" s="104">
        <v>7.07</v>
      </c>
      <c r="G13" s="104">
        <v>83.3</v>
      </c>
      <c r="H13" s="105">
        <v>142</v>
      </c>
    </row>
    <row r="14" spans="1:8" x14ac:dyDescent="0.25">
      <c r="A14" s="102"/>
      <c r="B14" s="103" t="s">
        <v>118</v>
      </c>
      <c r="C14" s="107">
        <v>100</v>
      </c>
      <c r="D14" s="104">
        <v>15.37</v>
      </c>
      <c r="E14" s="104">
        <v>7.9</v>
      </c>
      <c r="F14" s="104">
        <v>2.63</v>
      </c>
      <c r="G14" s="104">
        <v>143.72</v>
      </c>
      <c r="H14" s="105" t="s">
        <v>115</v>
      </c>
    </row>
    <row r="15" spans="1:8" x14ac:dyDescent="0.25">
      <c r="A15" s="102"/>
      <c r="B15" s="103" t="s">
        <v>21</v>
      </c>
      <c r="C15" s="107">
        <v>180</v>
      </c>
      <c r="D15" s="104">
        <v>6.78</v>
      </c>
      <c r="E15" s="104">
        <v>0.8</v>
      </c>
      <c r="F15" s="104">
        <v>34.85</v>
      </c>
      <c r="G15" s="104">
        <v>173.88</v>
      </c>
      <c r="H15" s="105" t="s">
        <v>119</v>
      </c>
    </row>
    <row r="16" spans="1:8" x14ac:dyDescent="0.25">
      <c r="A16" s="102"/>
      <c r="B16" s="110" t="s">
        <v>23</v>
      </c>
      <c r="C16" s="107">
        <v>40</v>
      </c>
      <c r="D16" s="104">
        <v>1.52</v>
      </c>
      <c r="E16" s="104">
        <v>0.32</v>
      </c>
      <c r="F16" s="104">
        <v>19.68</v>
      </c>
      <c r="G16" s="104">
        <v>94</v>
      </c>
      <c r="H16" s="105" t="s">
        <v>22</v>
      </c>
    </row>
    <row r="17" spans="1:8" x14ac:dyDescent="0.25">
      <c r="A17" s="102"/>
      <c r="B17" s="103" t="s">
        <v>14</v>
      </c>
      <c r="C17" s="107">
        <v>40</v>
      </c>
      <c r="D17" s="104">
        <v>2.64</v>
      </c>
      <c r="E17" s="104">
        <v>0.48</v>
      </c>
      <c r="F17" s="104">
        <v>26.72</v>
      </c>
      <c r="G17" s="104">
        <v>69.599999999999994</v>
      </c>
      <c r="H17" s="105" t="s">
        <v>13</v>
      </c>
    </row>
    <row r="18" spans="1:8" x14ac:dyDescent="0.25">
      <c r="A18" s="102"/>
      <c r="B18" s="103" t="s">
        <v>54</v>
      </c>
      <c r="C18" s="107">
        <v>200</v>
      </c>
      <c r="D18" s="104">
        <v>0.7</v>
      </c>
      <c r="E18" s="104">
        <v>0.3</v>
      </c>
      <c r="F18" s="104">
        <v>22.8</v>
      </c>
      <c r="G18" s="104">
        <v>97</v>
      </c>
      <c r="H18" s="105">
        <v>519</v>
      </c>
    </row>
    <row r="19" spans="1:8" s="101" customFormat="1" x14ac:dyDescent="0.25">
      <c r="A19" s="174" t="s">
        <v>17</v>
      </c>
      <c r="B19" s="175"/>
      <c r="C19" s="117">
        <f>SUM(C12:C18)</f>
        <v>910</v>
      </c>
      <c r="D19" s="108">
        <f>SUM(D12:D18)</f>
        <v>29.19</v>
      </c>
      <c r="E19" s="108">
        <f>SUM(E12:E18)</f>
        <v>15.170000000000002</v>
      </c>
      <c r="F19" s="108">
        <f>SUM(F12:F18)</f>
        <v>117.55</v>
      </c>
      <c r="G19" s="108">
        <f>SUM(G12:G18)</f>
        <v>685.5</v>
      </c>
      <c r="H19" s="111"/>
    </row>
    <row r="20" spans="1:8" s="101" customFormat="1" ht="14.25" customHeight="1" thickBot="1" x14ac:dyDescent="0.3">
      <c r="A20" s="176" t="s">
        <v>24</v>
      </c>
      <c r="B20" s="177"/>
      <c r="C20" s="121">
        <f>SUM(C19,C11)</f>
        <v>1460</v>
      </c>
      <c r="D20" s="122">
        <f>SUM(D19,D11)</f>
        <v>48.64</v>
      </c>
      <c r="E20" s="122">
        <f>SUM(E19,E11)</f>
        <v>33.78</v>
      </c>
      <c r="F20" s="122">
        <f>SUM(F19,F11)</f>
        <v>208.9</v>
      </c>
      <c r="G20" s="122">
        <f>SUM(G19,G11)</f>
        <v>1320.48</v>
      </c>
      <c r="H20" s="112"/>
    </row>
    <row r="21" spans="1:8" s="101" customFormat="1" ht="15.6" thickBot="1" x14ac:dyDescent="0.3">
      <c r="A21" s="171" t="s">
        <v>25</v>
      </c>
      <c r="B21" s="172"/>
      <c r="C21" s="172"/>
      <c r="D21" s="172"/>
      <c r="E21" s="172"/>
      <c r="F21" s="172"/>
      <c r="G21" s="172"/>
      <c r="H21" s="173"/>
    </row>
    <row r="22" spans="1:8" x14ac:dyDescent="0.25">
      <c r="A22" s="102" t="s">
        <v>11</v>
      </c>
      <c r="B22" s="113" t="s">
        <v>96</v>
      </c>
      <c r="C22" s="114">
        <v>115</v>
      </c>
      <c r="D22" s="115">
        <v>6.61</v>
      </c>
      <c r="E22" s="115">
        <v>4.2300000000000004</v>
      </c>
      <c r="F22" s="115">
        <v>11.24</v>
      </c>
      <c r="G22" s="115">
        <v>115.06</v>
      </c>
      <c r="H22" s="116" t="s">
        <v>120</v>
      </c>
    </row>
    <row r="23" spans="1:8" x14ac:dyDescent="0.25">
      <c r="A23" s="102"/>
      <c r="B23" s="103" t="s">
        <v>97</v>
      </c>
      <c r="C23" s="107">
        <v>250</v>
      </c>
      <c r="D23" s="104">
        <v>6.93</v>
      </c>
      <c r="E23" s="104">
        <v>10.78</v>
      </c>
      <c r="F23" s="104">
        <v>40.5</v>
      </c>
      <c r="G23" s="104">
        <v>286.75</v>
      </c>
      <c r="H23" s="105" t="s">
        <v>121</v>
      </c>
    </row>
    <row r="24" spans="1:8" x14ac:dyDescent="0.25">
      <c r="A24" s="102"/>
      <c r="B24" s="103" t="s">
        <v>99</v>
      </c>
      <c r="C24" s="107">
        <v>200</v>
      </c>
      <c r="D24" s="104">
        <v>0.4</v>
      </c>
      <c r="E24" s="104">
        <v>0</v>
      </c>
      <c r="F24" s="104">
        <v>20</v>
      </c>
      <c r="G24" s="104">
        <v>80</v>
      </c>
      <c r="H24" s="105">
        <v>616</v>
      </c>
    </row>
    <row r="25" spans="1:8" x14ac:dyDescent="0.25">
      <c r="A25" s="102"/>
      <c r="B25" s="103" t="s">
        <v>29</v>
      </c>
      <c r="C25" s="107">
        <v>40</v>
      </c>
      <c r="D25" s="104">
        <v>3</v>
      </c>
      <c r="E25" s="104">
        <v>1.1599999999999999</v>
      </c>
      <c r="F25" s="104">
        <v>20.56</v>
      </c>
      <c r="G25" s="104">
        <v>104.8</v>
      </c>
      <c r="H25" s="105">
        <v>11</v>
      </c>
    </row>
    <row r="26" spans="1:8" s="101" customFormat="1" x14ac:dyDescent="0.25">
      <c r="A26" s="157" t="s">
        <v>17</v>
      </c>
      <c r="B26" s="158"/>
      <c r="C26" s="117">
        <f>SUM(C22:C25)</f>
        <v>605</v>
      </c>
      <c r="D26" s="108">
        <f>SUM(D22:D25)</f>
        <v>16.939999999999998</v>
      </c>
      <c r="E26" s="108">
        <f>SUM(E22:E25)</f>
        <v>16.169999999999998</v>
      </c>
      <c r="F26" s="108">
        <f>SUM(F22:F25)</f>
        <v>92.300000000000011</v>
      </c>
      <c r="G26" s="108">
        <f>SUM(G22:G25)</f>
        <v>586.61</v>
      </c>
      <c r="H26" s="118"/>
    </row>
    <row r="27" spans="1:8" x14ac:dyDescent="0.25">
      <c r="A27" s="102" t="s">
        <v>18</v>
      </c>
      <c r="B27" s="103" t="s">
        <v>30</v>
      </c>
      <c r="C27" s="107">
        <v>100</v>
      </c>
      <c r="D27" s="104">
        <v>0.8</v>
      </c>
      <c r="E27" s="104">
        <v>0.1</v>
      </c>
      <c r="F27" s="104">
        <v>2.5</v>
      </c>
      <c r="G27" s="104">
        <v>14</v>
      </c>
      <c r="H27" s="106">
        <v>2</v>
      </c>
    </row>
    <row r="28" spans="1:8" x14ac:dyDescent="0.25">
      <c r="A28" s="102"/>
      <c r="B28" s="110" t="s">
        <v>100</v>
      </c>
      <c r="C28" s="107">
        <v>250</v>
      </c>
      <c r="D28" s="104">
        <v>2.0699999999999998</v>
      </c>
      <c r="E28" s="104">
        <v>5.2</v>
      </c>
      <c r="F28" s="104">
        <v>14.8</v>
      </c>
      <c r="G28" s="104">
        <v>106.25</v>
      </c>
      <c r="H28" s="105" t="s">
        <v>122</v>
      </c>
    </row>
    <row r="29" spans="1:8" x14ac:dyDescent="0.25">
      <c r="A29" s="102"/>
      <c r="B29" s="103" t="s">
        <v>101</v>
      </c>
      <c r="C29" s="107">
        <v>100</v>
      </c>
      <c r="D29" s="104">
        <v>13.37</v>
      </c>
      <c r="E29" s="104">
        <v>10.119999999999999</v>
      </c>
      <c r="F29" s="104">
        <v>15.24</v>
      </c>
      <c r="G29" s="104">
        <v>164.6</v>
      </c>
      <c r="H29" s="105" t="s">
        <v>123</v>
      </c>
    </row>
    <row r="30" spans="1:8" x14ac:dyDescent="0.25">
      <c r="A30" s="102"/>
      <c r="B30" s="103" t="s">
        <v>31</v>
      </c>
      <c r="C30" s="107">
        <v>180</v>
      </c>
      <c r="D30" s="104">
        <v>3.96</v>
      </c>
      <c r="E30" s="104">
        <v>4.93</v>
      </c>
      <c r="F30" s="104">
        <v>27.26</v>
      </c>
      <c r="G30" s="104">
        <v>170.14</v>
      </c>
      <c r="H30" s="119" t="s">
        <v>124</v>
      </c>
    </row>
    <row r="31" spans="1:8" x14ac:dyDescent="0.25">
      <c r="A31" s="102"/>
      <c r="B31" s="103" t="s">
        <v>102</v>
      </c>
      <c r="C31" s="107">
        <v>200</v>
      </c>
      <c r="D31" s="104">
        <v>0.5</v>
      </c>
      <c r="E31" s="104">
        <v>0</v>
      </c>
      <c r="F31" s="104">
        <v>27</v>
      </c>
      <c r="G31" s="104">
        <v>110</v>
      </c>
      <c r="H31" s="105">
        <v>508</v>
      </c>
    </row>
    <row r="32" spans="1:8" x14ac:dyDescent="0.25">
      <c r="A32" s="102"/>
      <c r="B32" s="103" t="s">
        <v>14</v>
      </c>
      <c r="C32" s="107">
        <v>40</v>
      </c>
      <c r="D32" s="104">
        <v>2.64</v>
      </c>
      <c r="E32" s="104">
        <v>0.48</v>
      </c>
      <c r="F32" s="104">
        <v>26.72</v>
      </c>
      <c r="G32" s="104">
        <v>69.599999999999994</v>
      </c>
      <c r="H32" s="105" t="s">
        <v>13</v>
      </c>
    </row>
    <row r="33" spans="1:8" x14ac:dyDescent="0.25">
      <c r="A33" s="102"/>
      <c r="B33" s="103" t="s">
        <v>23</v>
      </c>
      <c r="C33" s="107">
        <v>40</v>
      </c>
      <c r="D33" s="104">
        <v>1.52</v>
      </c>
      <c r="E33" s="104">
        <v>0.32</v>
      </c>
      <c r="F33" s="104">
        <v>19.68</v>
      </c>
      <c r="G33" s="104">
        <v>94</v>
      </c>
      <c r="H33" s="105" t="s">
        <v>22</v>
      </c>
    </row>
    <row r="34" spans="1:8" s="101" customFormat="1" x14ac:dyDescent="0.25">
      <c r="A34" s="157" t="s">
        <v>17</v>
      </c>
      <c r="B34" s="158"/>
      <c r="C34" s="117">
        <f>SUM(C27:C33)</f>
        <v>910</v>
      </c>
      <c r="D34" s="108">
        <f>SUM(D27:D33)</f>
        <v>24.86</v>
      </c>
      <c r="E34" s="108">
        <f>SUM(E27:E33)</f>
        <v>21.15</v>
      </c>
      <c r="F34" s="108">
        <f>SUM(F27:F33)</f>
        <v>133.19999999999999</v>
      </c>
      <c r="G34" s="108">
        <f>SUM(G27:G33)</f>
        <v>728.59</v>
      </c>
      <c r="H34" s="120"/>
    </row>
    <row r="35" spans="1:8" s="101" customFormat="1" ht="15.6" thickBot="1" x14ac:dyDescent="0.3">
      <c r="A35" s="176" t="s">
        <v>24</v>
      </c>
      <c r="B35" s="177"/>
      <c r="C35" s="121">
        <f>SUM(C34,C26)</f>
        <v>1515</v>
      </c>
      <c r="D35" s="122">
        <f>SUM(D34,D26)</f>
        <v>41.8</v>
      </c>
      <c r="E35" s="122">
        <f>SUM(E34,E26)</f>
        <v>37.319999999999993</v>
      </c>
      <c r="F35" s="122">
        <f>SUM(F34,F26)</f>
        <v>225.5</v>
      </c>
      <c r="G35" s="122">
        <f>SUM(G34,G26)</f>
        <v>1315.2</v>
      </c>
      <c r="H35" s="123"/>
    </row>
    <row r="36" spans="1:8" s="101" customFormat="1" x14ac:dyDescent="0.25">
      <c r="A36" s="171" t="s">
        <v>32</v>
      </c>
      <c r="B36" s="172"/>
      <c r="C36" s="172"/>
      <c r="D36" s="172"/>
      <c r="E36" s="172"/>
      <c r="F36" s="172"/>
      <c r="G36" s="172"/>
      <c r="H36" s="173"/>
    </row>
    <row r="37" spans="1:8" x14ac:dyDescent="0.25">
      <c r="A37" s="124" t="s">
        <v>11</v>
      </c>
      <c r="B37" s="103" t="s">
        <v>44</v>
      </c>
      <c r="C37" s="107">
        <v>100</v>
      </c>
      <c r="D37" s="104">
        <v>3.17</v>
      </c>
      <c r="E37" s="104">
        <v>3.27</v>
      </c>
      <c r="F37" s="104">
        <v>6.6</v>
      </c>
      <c r="G37" s="104">
        <v>68.3</v>
      </c>
      <c r="H37" s="105" t="s">
        <v>43</v>
      </c>
    </row>
    <row r="38" spans="1:8" x14ac:dyDescent="0.25">
      <c r="A38" s="124"/>
      <c r="B38" s="103" t="s">
        <v>42</v>
      </c>
      <c r="C38" s="107">
        <v>180</v>
      </c>
      <c r="D38" s="104">
        <v>15.52</v>
      </c>
      <c r="E38" s="104">
        <v>24.08</v>
      </c>
      <c r="F38" s="104">
        <v>3.55</v>
      </c>
      <c r="G38" s="104">
        <v>315.10000000000002</v>
      </c>
      <c r="H38" s="105">
        <v>64</v>
      </c>
    </row>
    <row r="39" spans="1:8" x14ac:dyDescent="0.25">
      <c r="A39" s="124"/>
      <c r="B39" s="103" t="s">
        <v>27</v>
      </c>
      <c r="C39" s="107">
        <v>10</v>
      </c>
      <c r="D39" s="104">
        <v>0.05</v>
      </c>
      <c r="E39" s="104">
        <v>8.25</v>
      </c>
      <c r="F39" s="104">
        <v>0.08</v>
      </c>
      <c r="G39" s="104">
        <v>74.8</v>
      </c>
      <c r="H39" s="105" t="s">
        <v>26</v>
      </c>
    </row>
    <row r="40" spans="1:8" x14ac:dyDescent="0.25">
      <c r="A40" s="124"/>
      <c r="B40" s="103" t="s">
        <v>14</v>
      </c>
      <c r="C40" s="107">
        <v>40</v>
      </c>
      <c r="D40" s="104">
        <v>2.64</v>
      </c>
      <c r="E40" s="104">
        <v>0.48</v>
      </c>
      <c r="F40" s="104">
        <v>3.46</v>
      </c>
      <c r="G40" s="104">
        <v>244.62</v>
      </c>
      <c r="H40" s="105" t="s">
        <v>13</v>
      </c>
    </row>
    <row r="41" spans="1:8" x14ac:dyDescent="0.25">
      <c r="A41" s="124"/>
      <c r="B41" s="103" t="s">
        <v>29</v>
      </c>
      <c r="C41" s="107">
        <v>40</v>
      </c>
      <c r="D41" s="104">
        <v>3</v>
      </c>
      <c r="E41" s="104">
        <v>1.1599999999999999</v>
      </c>
      <c r="F41" s="104">
        <v>20.56</v>
      </c>
      <c r="G41" s="104">
        <v>104.8</v>
      </c>
      <c r="H41" s="105" t="s">
        <v>28</v>
      </c>
    </row>
    <row r="42" spans="1:8" x14ac:dyDescent="0.25">
      <c r="A42" s="124"/>
      <c r="B42" s="103" t="s">
        <v>16</v>
      </c>
      <c r="C42" s="107">
        <v>200</v>
      </c>
      <c r="D42" s="104">
        <v>0.2</v>
      </c>
      <c r="E42" s="104">
        <v>0</v>
      </c>
      <c r="F42" s="104">
        <v>10.02</v>
      </c>
      <c r="G42" s="104">
        <v>39.82</v>
      </c>
      <c r="H42" s="105" t="s">
        <v>15</v>
      </c>
    </row>
    <row r="43" spans="1:8" s="18" customFormat="1" ht="13.2" x14ac:dyDescent="0.25">
      <c r="A43" s="157" t="s">
        <v>17</v>
      </c>
      <c r="B43" s="158"/>
      <c r="C43" s="22">
        <f>SUM(C37:C42)</f>
        <v>570</v>
      </c>
      <c r="D43" s="23">
        <f>SUM(D37:D42)</f>
        <v>24.58</v>
      </c>
      <c r="E43" s="23">
        <f>SUM(E37:E42)</f>
        <v>37.239999999999988</v>
      </c>
      <c r="F43" s="23">
        <f>SUM(F37:F42)</f>
        <v>44.269999999999996</v>
      </c>
      <c r="G43" s="23">
        <f>SUM(G37:G42)</f>
        <v>847.44</v>
      </c>
      <c r="H43" s="25"/>
    </row>
    <row r="44" spans="1:8" x14ac:dyDescent="0.25">
      <c r="A44" s="102" t="s">
        <v>18</v>
      </c>
      <c r="B44" s="103" t="s">
        <v>104</v>
      </c>
      <c r="C44" s="107">
        <v>100</v>
      </c>
      <c r="D44" s="104">
        <v>1.5</v>
      </c>
      <c r="E44" s="104">
        <v>8.25</v>
      </c>
      <c r="F44" s="104">
        <v>8.4</v>
      </c>
      <c r="G44" s="104">
        <v>89</v>
      </c>
      <c r="H44" s="105">
        <v>50</v>
      </c>
    </row>
    <row r="45" spans="1:8" x14ac:dyDescent="0.25">
      <c r="A45" s="102"/>
      <c r="B45" s="103" t="s">
        <v>45</v>
      </c>
      <c r="C45" s="107">
        <v>250</v>
      </c>
      <c r="D45" s="104">
        <v>3.1</v>
      </c>
      <c r="E45" s="104">
        <v>4.5</v>
      </c>
      <c r="F45" s="104">
        <v>13.03</v>
      </c>
      <c r="G45" s="104">
        <v>106.41</v>
      </c>
      <c r="H45" s="105">
        <v>161</v>
      </c>
    </row>
    <row r="46" spans="1:8" x14ac:dyDescent="0.25">
      <c r="A46" s="102"/>
      <c r="B46" s="103" t="s">
        <v>46</v>
      </c>
      <c r="C46" s="107">
        <v>240</v>
      </c>
      <c r="D46" s="104">
        <v>17.47</v>
      </c>
      <c r="E46" s="104">
        <v>17.850000000000001</v>
      </c>
      <c r="F46" s="104">
        <v>46.93</v>
      </c>
      <c r="G46" s="104">
        <v>418.28</v>
      </c>
      <c r="H46" s="105">
        <v>370</v>
      </c>
    </row>
    <row r="47" spans="1:8" x14ac:dyDescent="0.25">
      <c r="A47" s="102"/>
      <c r="B47" s="103" t="s">
        <v>105</v>
      </c>
      <c r="C47" s="107">
        <v>200</v>
      </c>
      <c r="D47" s="104">
        <v>0</v>
      </c>
      <c r="E47" s="104">
        <v>0</v>
      </c>
      <c r="F47" s="104">
        <v>18.399999999999999</v>
      </c>
      <c r="G47" s="104">
        <v>74</v>
      </c>
      <c r="H47" s="105">
        <v>617</v>
      </c>
    </row>
    <row r="48" spans="1:8" x14ac:dyDescent="0.25">
      <c r="A48" s="102"/>
      <c r="B48" s="103" t="s">
        <v>23</v>
      </c>
      <c r="C48" s="107">
        <v>40</v>
      </c>
      <c r="D48" s="104">
        <v>1.56</v>
      </c>
      <c r="E48" s="104">
        <v>0.32</v>
      </c>
      <c r="F48" s="104">
        <v>1.68</v>
      </c>
      <c r="G48" s="104">
        <v>94</v>
      </c>
      <c r="H48" s="105" t="s">
        <v>22</v>
      </c>
    </row>
    <row r="49" spans="1:8" x14ac:dyDescent="0.25">
      <c r="A49" s="102"/>
      <c r="B49" s="103" t="s">
        <v>14</v>
      </c>
      <c r="C49" s="107">
        <v>40</v>
      </c>
      <c r="D49" s="104">
        <v>2.64</v>
      </c>
      <c r="E49" s="104">
        <v>0.48</v>
      </c>
      <c r="F49" s="104">
        <v>26.72</v>
      </c>
      <c r="G49" s="104">
        <v>69.599999999999994</v>
      </c>
      <c r="H49" s="105" t="s">
        <v>13</v>
      </c>
    </row>
    <row r="50" spans="1:8" s="18" customFormat="1" ht="13.2" x14ac:dyDescent="0.25">
      <c r="A50" s="157" t="s">
        <v>17</v>
      </c>
      <c r="B50" s="158"/>
      <c r="C50" s="22">
        <f>SUM(C44:C49)</f>
        <v>870</v>
      </c>
      <c r="D50" s="23">
        <f>SUM(D44:D49)</f>
        <v>26.27</v>
      </c>
      <c r="E50" s="23">
        <f>SUM(E44:E49)</f>
        <v>31.400000000000002</v>
      </c>
      <c r="F50" s="23">
        <f>SUM(F44:F49)</f>
        <v>115.16</v>
      </c>
      <c r="G50" s="23">
        <f>SUM(G44:G49)</f>
        <v>851.29</v>
      </c>
      <c r="H50" s="25"/>
    </row>
    <row r="51" spans="1:8" s="101" customFormat="1" ht="15.6" thickBot="1" x14ac:dyDescent="0.3">
      <c r="A51" s="176" t="s">
        <v>24</v>
      </c>
      <c r="B51" s="177"/>
      <c r="C51" s="121">
        <f>SUM(C50,C43)</f>
        <v>1440</v>
      </c>
      <c r="D51" s="122">
        <f>SUM(D50,D43)</f>
        <v>50.849999999999994</v>
      </c>
      <c r="E51" s="122">
        <f>SUM(E50,E43)</f>
        <v>68.639999999999986</v>
      </c>
      <c r="F51" s="122">
        <f>SUM(F50,F43)</f>
        <v>159.43</v>
      </c>
      <c r="G51" s="122">
        <f>SUM(G50,G43)</f>
        <v>1698.73</v>
      </c>
      <c r="H51" s="123"/>
    </row>
    <row r="52" spans="1:8" s="101" customFormat="1" x14ac:dyDescent="0.25">
      <c r="A52" s="171" t="s">
        <v>41</v>
      </c>
      <c r="B52" s="172"/>
      <c r="C52" s="172"/>
      <c r="D52" s="172"/>
      <c r="E52" s="172"/>
      <c r="F52" s="172"/>
      <c r="G52" s="172"/>
      <c r="H52" s="173"/>
    </row>
    <row r="53" spans="1:8" x14ac:dyDescent="0.25">
      <c r="A53" s="102" t="s">
        <v>11</v>
      </c>
      <c r="B53" s="103" t="s">
        <v>34</v>
      </c>
      <c r="C53" s="107">
        <v>250</v>
      </c>
      <c r="D53" s="104">
        <v>7.13</v>
      </c>
      <c r="E53" s="104">
        <v>6.58</v>
      </c>
      <c r="F53" s="104">
        <v>23.73</v>
      </c>
      <c r="G53" s="104">
        <v>182.5</v>
      </c>
      <c r="H53" s="105" t="s">
        <v>33</v>
      </c>
    </row>
    <row r="54" spans="1:8" x14ac:dyDescent="0.25">
      <c r="A54" s="102"/>
      <c r="B54" s="103" t="s">
        <v>35</v>
      </c>
      <c r="C54" s="107">
        <v>200</v>
      </c>
      <c r="D54" s="104">
        <v>3.6</v>
      </c>
      <c r="E54" s="104">
        <v>3.3</v>
      </c>
      <c r="F54" s="104">
        <v>25</v>
      </c>
      <c r="G54" s="104">
        <v>144</v>
      </c>
      <c r="H54" s="105">
        <v>496</v>
      </c>
    </row>
    <row r="55" spans="1:8" x14ac:dyDescent="0.25">
      <c r="A55" s="102"/>
      <c r="B55" s="103" t="s">
        <v>12</v>
      </c>
      <c r="C55" s="107">
        <v>60</v>
      </c>
      <c r="D55" s="104">
        <v>4.0999999999999996</v>
      </c>
      <c r="E55" s="104">
        <v>3.3</v>
      </c>
      <c r="F55" s="104">
        <v>11</v>
      </c>
      <c r="G55" s="104">
        <v>88</v>
      </c>
      <c r="H55" s="105">
        <v>1118</v>
      </c>
    </row>
    <row r="56" spans="1:8" x14ac:dyDescent="0.25">
      <c r="A56" s="102"/>
      <c r="B56" s="103" t="s">
        <v>14</v>
      </c>
      <c r="C56" s="107">
        <v>40</v>
      </c>
      <c r="D56" s="104">
        <v>2.64</v>
      </c>
      <c r="E56" s="104">
        <v>0.48</v>
      </c>
      <c r="F56" s="104">
        <v>13.36</v>
      </c>
      <c r="G56" s="104">
        <v>69.599999999999994</v>
      </c>
      <c r="H56" s="105" t="s">
        <v>13</v>
      </c>
    </row>
    <row r="57" spans="1:8" s="101" customFormat="1" x14ac:dyDescent="0.25">
      <c r="A57" s="174" t="s">
        <v>17</v>
      </c>
      <c r="B57" s="175"/>
      <c r="C57" s="117">
        <f>SUM(C53:C56)</f>
        <v>550</v>
      </c>
      <c r="D57" s="108">
        <f>SUM(D53:D56)</f>
        <v>17.47</v>
      </c>
      <c r="E57" s="108">
        <f>SUM(E53:E56)</f>
        <v>13.66</v>
      </c>
      <c r="F57" s="108">
        <f>SUM(F53:F56)</f>
        <v>73.09</v>
      </c>
      <c r="G57" s="108">
        <f>SUM(G53:G56)</f>
        <v>484.1</v>
      </c>
      <c r="H57" s="118"/>
    </row>
    <row r="58" spans="1:8" x14ac:dyDescent="0.25">
      <c r="A58" s="102" t="s">
        <v>18</v>
      </c>
      <c r="B58" s="103" t="s">
        <v>19</v>
      </c>
      <c r="C58" s="107">
        <v>100</v>
      </c>
      <c r="D58" s="104">
        <v>1.1000000000000001</v>
      </c>
      <c r="E58" s="104">
        <v>0.2</v>
      </c>
      <c r="F58" s="104">
        <v>3.8</v>
      </c>
      <c r="G58" s="104">
        <v>24</v>
      </c>
      <c r="H58" s="106">
        <v>1</v>
      </c>
    </row>
    <row r="59" spans="1:8" x14ac:dyDescent="0.25">
      <c r="A59" s="102"/>
      <c r="B59" s="103" t="s">
        <v>39</v>
      </c>
      <c r="C59" s="107">
        <v>250</v>
      </c>
      <c r="D59" s="104">
        <v>1.61</v>
      </c>
      <c r="E59" s="104">
        <v>5.16</v>
      </c>
      <c r="F59" s="104">
        <v>11.9</v>
      </c>
      <c r="G59" s="104">
        <v>100.7</v>
      </c>
      <c r="H59" s="105">
        <v>128</v>
      </c>
    </row>
    <row r="60" spans="1:8" x14ac:dyDescent="0.25">
      <c r="A60" s="102"/>
      <c r="B60" s="103" t="s">
        <v>128</v>
      </c>
      <c r="C60" s="107">
        <v>180</v>
      </c>
      <c r="D60" s="104">
        <v>10.98</v>
      </c>
      <c r="E60" s="104">
        <v>3.32</v>
      </c>
      <c r="F60" s="104">
        <v>27.18</v>
      </c>
      <c r="G60" s="104">
        <v>197.1</v>
      </c>
      <c r="H60" s="105" t="s">
        <v>127</v>
      </c>
    </row>
    <row r="61" spans="1:8" x14ac:dyDescent="0.25">
      <c r="A61" s="102"/>
      <c r="B61" s="103" t="s">
        <v>40</v>
      </c>
      <c r="C61" s="107">
        <v>100</v>
      </c>
      <c r="D61" s="104">
        <v>15</v>
      </c>
      <c r="E61" s="104">
        <v>10.71</v>
      </c>
      <c r="F61" s="104">
        <v>20.399999999999999</v>
      </c>
      <c r="G61" s="104">
        <v>28.86</v>
      </c>
      <c r="H61" s="105">
        <v>412</v>
      </c>
    </row>
    <row r="62" spans="1:8" x14ac:dyDescent="0.25">
      <c r="A62" s="102"/>
      <c r="B62" s="103" t="s">
        <v>103</v>
      </c>
      <c r="C62" s="107">
        <v>200</v>
      </c>
      <c r="D62" s="104">
        <v>0.3</v>
      </c>
      <c r="E62" s="104">
        <v>0.2</v>
      </c>
      <c r="F62" s="104">
        <v>25.1</v>
      </c>
      <c r="G62" s="104">
        <v>103</v>
      </c>
      <c r="H62" s="105">
        <v>509</v>
      </c>
    </row>
    <row r="63" spans="1:8" x14ac:dyDescent="0.25">
      <c r="A63" s="102"/>
      <c r="B63" s="103" t="s">
        <v>23</v>
      </c>
      <c r="C63" s="107">
        <v>40</v>
      </c>
      <c r="D63" s="104">
        <v>1.56</v>
      </c>
      <c r="E63" s="104">
        <v>0.32</v>
      </c>
      <c r="F63" s="104">
        <v>1.68</v>
      </c>
      <c r="G63" s="104">
        <v>94</v>
      </c>
      <c r="H63" s="105" t="s">
        <v>22</v>
      </c>
    </row>
    <row r="64" spans="1:8" x14ac:dyDescent="0.25">
      <c r="A64" s="102"/>
      <c r="B64" s="103" t="s">
        <v>14</v>
      </c>
      <c r="C64" s="107">
        <v>40</v>
      </c>
      <c r="D64" s="104">
        <v>2.64</v>
      </c>
      <c r="E64" s="104">
        <v>0.48</v>
      </c>
      <c r="F64" s="104">
        <v>26.72</v>
      </c>
      <c r="G64" s="104">
        <v>69.599999999999994</v>
      </c>
      <c r="H64" s="105" t="s">
        <v>13</v>
      </c>
    </row>
    <row r="65" spans="1:8" s="101" customFormat="1" x14ac:dyDescent="0.25">
      <c r="A65" s="174" t="s">
        <v>17</v>
      </c>
      <c r="B65" s="175"/>
      <c r="C65" s="117">
        <f>SUM(C58:C64)</f>
        <v>910</v>
      </c>
      <c r="D65" s="108">
        <f>SUM(D58:D64)</f>
        <v>33.19</v>
      </c>
      <c r="E65" s="108">
        <f>SUM(E58:E64)</f>
        <v>20.39</v>
      </c>
      <c r="F65" s="108">
        <f>SUM(F58:F64)</f>
        <v>116.78</v>
      </c>
      <c r="G65" s="108">
        <f>SUM(G58:G64)</f>
        <v>617.2600000000001</v>
      </c>
      <c r="H65" s="118"/>
    </row>
    <row r="66" spans="1:8" s="101" customFormat="1" ht="15.6" thickBot="1" x14ac:dyDescent="0.3">
      <c r="A66" s="186" t="s">
        <v>24</v>
      </c>
      <c r="B66" s="187"/>
      <c r="C66" s="135">
        <f>SUM(C65,C57)</f>
        <v>1460</v>
      </c>
      <c r="D66" s="134">
        <f>SUM(D65,D57)</f>
        <v>50.66</v>
      </c>
      <c r="E66" s="134">
        <f>SUM(E65,E57)</f>
        <v>34.049999999999997</v>
      </c>
      <c r="F66" s="134">
        <f>SUM(F65,F57)</f>
        <v>189.87</v>
      </c>
      <c r="G66" s="134">
        <f>SUM(G65,G57)</f>
        <v>1101.3600000000001</v>
      </c>
      <c r="H66" s="132"/>
    </row>
    <row r="67" spans="1:8" s="101" customFormat="1" ht="12" customHeight="1" x14ac:dyDescent="0.25">
      <c r="A67" s="171" t="s">
        <v>47</v>
      </c>
      <c r="B67" s="172"/>
      <c r="C67" s="172"/>
      <c r="D67" s="172"/>
      <c r="E67" s="172"/>
      <c r="F67" s="172"/>
      <c r="G67" s="172"/>
      <c r="H67" s="173"/>
    </row>
    <row r="68" spans="1:8" x14ac:dyDescent="0.25">
      <c r="A68" s="102" t="s">
        <v>11</v>
      </c>
      <c r="B68" s="126" t="s">
        <v>12</v>
      </c>
      <c r="C68" s="107">
        <v>60</v>
      </c>
      <c r="D68" s="104">
        <v>4.0999999999999996</v>
      </c>
      <c r="E68" s="104">
        <v>3.3</v>
      </c>
      <c r="F68" s="104">
        <v>11</v>
      </c>
      <c r="G68" s="104">
        <v>88</v>
      </c>
      <c r="H68" s="127">
        <v>1118</v>
      </c>
    </row>
    <row r="69" spans="1:8" ht="26.25" customHeight="1" x14ac:dyDescent="0.25">
      <c r="A69" s="102"/>
      <c r="B69" s="133" t="s">
        <v>131</v>
      </c>
      <c r="C69" s="130">
        <v>250</v>
      </c>
      <c r="D69" s="128">
        <v>7.75</v>
      </c>
      <c r="E69" s="128">
        <v>12</v>
      </c>
      <c r="F69" s="128">
        <v>33.75</v>
      </c>
      <c r="G69" s="128">
        <v>275</v>
      </c>
      <c r="H69" s="127">
        <v>625</v>
      </c>
    </row>
    <row r="70" spans="1:8" x14ac:dyDescent="0.25">
      <c r="A70" s="102"/>
      <c r="B70" s="126" t="s">
        <v>51</v>
      </c>
      <c r="C70" s="130">
        <v>200</v>
      </c>
      <c r="D70" s="128">
        <v>0.1</v>
      </c>
      <c r="E70" s="128">
        <v>0</v>
      </c>
      <c r="F70" s="128">
        <v>15.2</v>
      </c>
      <c r="G70" s="128">
        <v>61</v>
      </c>
      <c r="H70" s="127">
        <v>494</v>
      </c>
    </row>
    <row r="71" spans="1:8" x14ac:dyDescent="0.25">
      <c r="A71" s="102"/>
      <c r="B71" s="126" t="s">
        <v>29</v>
      </c>
      <c r="C71" s="130">
        <v>40</v>
      </c>
      <c r="D71" s="128">
        <v>3</v>
      </c>
      <c r="E71" s="128">
        <v>1.1599999999999999</v>
      </c>
      <c r="F71" s="128">
        <v>20.56</v>
      </c>
      <c r="G71" s="128">
        <v>104.8</v>
      </c>
      <c r="H71" s="127" t="s">
        <v>28</v>
      </c>
    </row>
    <row r="72" spans="1:8" s="18" customFormat="1" ht="13.2" x14ac:dyDescent="0.25">
      <c r="A72" s="157" t="s">
        <v>17</v>
      </c>
      <c r="B72" s="158"/>
      <c r="C72" s="22">
        <f>SUM(C68:C71)</f>
        <v>550</v>
      </c>
      <c r="D72" s="23">
        <f>SUM(D68:D71)</f>
        <v>14.95</v>
      </c>
      <c r="E72" s="23">
        <f>SUM(E68:E71)</f>
        <v>16.46</v>
      </c>
      <c r="F72" s="23">
        <f>SUM(F68:F71)</f>
        <v>80.510000000000005</v>
      </c>
      <c r="G72" s="23">
        <f>SUM(G68:G71)</f>
        <v>528.79999999999995</v>
      </c>
      <c r="H72" s="25"/>
    </row>
    <row r="73" spans="1:8" x14ac:dyDescent="0.25">
      <c r="A73" s="102" t="s">
        <v>18</v>
      </c>
      <c r="B73" s="126" t="s">
        <v>30</v>
      </c>
      <c r="C73" s="130">
        <v>100</v>
      </c>
      <c r="D73" s="128">
        <v>0.8</v>
      </c>
      <c r="E73" s="128">
        <v>0.1</v>
      </c>
      <c r="F73" s="128">
        <v>2.5</v>
      </c>
      <c r="G73" s="128">
        <v>14</v>
      </c>
      <c r="H73" s="127">
        <v>107</v>
      </c>
    </row>
    <row r="74" spans="1:8" x14ac:dyDescent="0.25">
      <c r="A74" s="102"/>
      <c r="B74" s="126" t="s">
        <v>106</v>
      </c>
      <c r="C74" s="130">
        <v>250</v>
      </c>
      <c r="D74" s="128">
        <v>2.0499999999999998</v>
      </c>
      <c r="E74" s="128">
        <v>5.23</v>
      </c>
      <c r="F74" s="128">
        <v>15.58</v>
      </c>
      <c r="G74" s="128">
        <v>117.78</v>
      </c>
      <c r="H74" s="127">
        <v>155</v>
      </c>
    </row>
    <row r="75" spans="1:8" x14ac:dyDescent="0.25">
      <c r="A75" s="102"/>
      <c r="B75" s="126" t="s">
        <v>52</v>
      </c>
      <c r="C75" s="130">
        <v>180</v>
      </c>
      <c r="D75" s="128">
        <v>3.6</v>
      </c>
      <c r="E75" s="128">
        <v>9.6</v>
      </c>
      <c r="F75" s="128">
        <v>17.7</v>
      </c>
      <c r="G75" s="128">
        <v>162</v>
      </c>
      <c r="H75" s="127">
        <v>195</v>
      </c>
    </row>
    <row r="76" spans="1:8" x14ac:dyDescent="0.25">
      <c r="A76" s="102"/>
      <c r="B76" s="126" t="s">
        <v>53</v>
      </c>
      <c r="C76" s="130">
        <v>100</v>
      </c>
      <c r="D76" s="128">
        <v>13.38</v>
      </c>
      <c r="E76" s="128">
        <v>11.94</v>
      </c>
      <c r="F76" s="128">
        <v>17.739999999999998</v>
      </c>
      <c r="G76" s="128">
        <v>286</v>
      </c>
      <c r="H76" s="127">
        <v>381</v>
      </c>
    </row>
    <row r="77" spans="1:8" x14ac:dyDescent="0.25">
      <c r="A77" s="102"/>
      <c r="B77" s="126" t="s">
        <v>102</v>
      </c>
      <c r="C77" s="130">
        <v>200</v>
      </c>
      <c r="D77" s="128">
        <v>0.5</v>
      </c>
      <c r="E77" s="128">
        <v>0</v>
      </c>
      <c r="F77" s="128">
        <v>27</v>
      </c>
      <c r="G77" s="128">
        <v>110</v>
      </c>
      <c r="H77" s="127">
        <v>508</v>
      </c>
    </row>
    <row r="78" spans="1:8" x14ac:dyDescent="0.25">
      <c r="A78" s="102"/>
      <c r="B78" s="126" t="s">
        <v>23</v>
      </c>
      <c r="C78" s="130">
        <v>40</v>
      </c>
      <c r="D78" s="128">
        <v>3.04</v>
      </c>
      <c r="E78" s="128">
        <v>0.32</v>
      </c>
      <c r="F78" s="128">
        <v>19.68</v>
      </c>
      <c r="G78" s="128">
        <v>94</v>
      </c>
      <c r="H78" s="127" t="s">
        <v>22</v>
      </c>
    </row>
    <row r="79" spans="1:8" x14ac:dyDescent="0.25">
      <c r="A79" s="102"/>
      <c r="B79" s="126" t="s">
        <v>114</v>
      </c>
      <c r="C79" s="130">
        <v>40</v>
      </c>
      <c r="D79" s="128">
        <v>2.64</v>
      </c>
      <c r="E79" s="128">
        <v>0.48</v>
      </c>
      <c r="F79" s="128">
        <v>13.36</v>
      </c>
      <c r="G79" s="128">
        <v>69.599999999999994</v>
      </c>
      <c r="H79" s="127">
        <v>109</v>
      </c>
    </row>
    <row r="80" spans="1:8" s="18" customFormat="1" ht="13.2" x14ac:dyDescent="0.25">
      <c r="A80" s="157" t="s">
        <v>17</v>
      </c>
      <c r="B80" s="158"/>
      <c r="C80" s="22">
        <f>SUM(C73:C79)</f>
        <v>910</v>
      </c>
      <c r="D80" s="23">
        <f>SUM(D73:D79)</f>
        <v>26.009999999999998</v>
      </c>
      <c r="E80" s="23">
        <f>SUM(E73:E79)</f>
        <v>27.669999999999998</v>
      </c>
      <c r="F80" s="23">
        <f>SUM(F73:F79)</f>
        <v>113.55999999999999</v>
      </c>
      <c r="G80" s="23">
        <f>SUM(G73:G79)</f>
        <v>853.38</v>
      </c>
      <c r="H80" s="25"/>
    </row>
    <row r="81" spans="1:8" s="101" customFormat="1" ht="15.6" thickBot="1" x14ac:dyDescent="0.3">
      <c r="A81" s="176" t="s">
        <v>24</v>
      </c>
      <c r="B81" s="177"/>
      <c r="C81" s="121">
        <f>SUM(C80,C72)</f>
        <v>1460</v>
      </c>
      <c r="D81" s="122">
        <f>SUM(D80,D72)</f>
        <v>40.959999999999994</v>
      </c>
      <c r="E81" s="122">
        <f>SUM(E80,E72)</f>
        <v>44.129999999999995</v>
      </c>
      <c r="F81" s="122">
        <f>SUM(F80,F72)</f>
        <v>194.07</v>
      </c>
      <c r="G81" s="122">
        <f>SUM(G80,G72)</f>
        <v>1382.1799999999998</v>
      </c>
      <c r="H81" s="125"/>
    </row>
    <row r="82" spans="1:8" s="101" customFormat="1" ht="13.5" customHeight="1" x14ac:dyDescent="0.25">
      <c r="A82" s="171" t="s">
        <v>55</v>
      </c>
      <c r="B82" s="172"/>
      <c r="C82" s="172"/>
      <c r="D82" s="172"/>
      <c r="E82" s="172"/>
      <c r="F82" s="172"/>
      <c r="G82" s="172"/>
      <c r="H82" s="173"/>
    </row>
    <row r="83" spans="1:8" x14ac:dyDescent="0.25">
      <c r="A83" s="102" t="s">
        <v>11</v>
      </c>
      <c r="B83" s="126" t="s">
        <v>126</v>
      </c>
      <c r="C83" s="130">
        <v>250</v>
      </c>
      <c r="D83" s="128">
        <v>10.6</v>
      </c>
      <c r="E83" s="128">
        <v>9.39</v>
      </c>
      <c r="F83" s="128">
        <v>39.36</v>
      </c>
      <c r="G83" s="128">
        <v>321.85000000000002</v>
      </c>
      <c r="H83" s="127">
        <v>247</v>
      </c>
    </row>
    <row r="84" spans="1:8" x14ac:dyDescent="0.25">
      <c r="A84" s="102"/>
      <c r="B84" s="126" t="s">
        <v>98</v>
      </c>
      <c r="C84" s="130">
        <v>20</v>
      </c>
      <c r="D84" s="128">
        <v>5.2</v>
      </c>
      <c r="E84" s="128">
        <v>5.3</v>
      </c>
      <c r="F84" s="128">
        <v>0.7</v>
      </c>
      <c r="G84" s="128">
        <v>71.12</v>
      </c>
      <c r="H84" s="127">
        <v>100</v>
      </c>
    </row>
    <row r="85" spans="1:8" x14ac:dyDescent="0.25">
      <c r="A85" s="102"/>
      <c r="B85" s="103" t="s">
        <v>23</v>
      </c>
      <c r="C85" s="107">
        <v>40</v>
      </c>
      <c r="D85" s="104">
        <v>1.56</v>
      </c>
      <c r="E85" s="104">
        <v>0.32</v>
      </c>
      <c r="F85" s="104">
        <v>1.68</v>
      </c>
      <c r="G85" s="104">
        <v>94</v>
      </c>
      <c r="H85" s="105" t="s">
        <v>22</v>
      </c>
    </row>
    <row r="86" spans="1:8" x14ac:dyDescent="0.25">
      <c r="A86" s="102"/>
      <c r="B86" s="103" t="s">
        <v>14</v>
      </c>
      <c r="C86" s="107">
        <v>40</v>
      </c>
      <c r="D86" s="104">
        <v>2.64</v>
      </c>
      <c r="E86" s="104">
        <v>0.48</v>
      </c>
      <c r="F86" s="104">
        <v>26.72</v>
      </c>
      <c r="G86" s="104">
        <v>69.599999999999994</v>
      </c>
      <c r="H86" s="105" t="s">
        <v>13</v>
      </c>
    </row>
    <row r="87" spans="1:8" x14ac:dyDescent="0.25">
      <c r="A87" s="102"/>
      <c r="B87" s="126" t="s">
        <v>16</v>
      </c>
      <c r="C87" s="130">
        <v>200</v>
      </c>
      <c r="D87" s="128">
        <v>0.1</v>
      </c>
      <c r="E87" s="128">
        <v>0</v>
      </c>
      <c r="F87" s="128">
        <v>15</v>
      </c>
      <c r="G87" s="128">
        <v>60</v>
      </c>
      <c r="H87" s="127">
        <v>493</v>
      </c>
    </row>
    <row r="88" spans="1:8" s="18" customFormat="1" ht="13.2" x14ac:dyDescent="0.25">
      <c r="A88" s="157" t="s">
        <v>17</v>
      </c>
      <c r="B88" s="158"/>
      <c r="C88" s="22">
        <f>SUM(C83:C87)</f>
        <v>550</v>
      </c>
      <c r="D88" s="23">
        <f>SUM(D83:D87)</f>
        <v>20.100000000000001</v>
      </c>
      <c r="E88" s="23">
        <f>SUM(E83:E87)</f>
        <v>15.490000000000002</v>
      </c>
      <c r="F88" s="23">
        <f>SUM(F83:F87)</f>
        <v>83.460000000000008</v>
      </c>
      <c r="G88" s="23">
        <f>SUM(G83:G87)</f>
        <v>616.57000000000005</v>
      </c>
      <c r="H88" s="25"/>
    </row>
    <row r="89" spans="1:8" x14ac:dyDescent="0.25">
      <c r="A89" s="102" t="s">
        <v>18</v>
      </c>
      <c r="B89" s="126" t="s">
        <v>104</v>
      </c>
      <c r="C89" s="130">
        <v>100</v>
      </c>
      <c r="D89" s="128">
        <v>1.5</v>
      </c>
      <c r="E89" s="128">
        <v>5.5</v>
      </c>
      <c r="F89" s="128">
        <v>5.6</v>
      </c>
      <c r="G89" s="128">
        <v>89</v>
      </c>
      <c r="H89" s="127">
        <v>50</v>
      </c>
    </row>
    <row r="90" spans="1:8" x14ac:dyDescent="0.25">
      <c r="A90" s="102"/>
      <c r="B90" s="126" t="s">
        <v>107</v>
      </c>
      <c r="C90" s="130">
        <v>250</v>
      </c>
      <c r="D90" s="128">
        <v>5.71</v>
      </c>
      <c r="E90" s="128">
        <v>3.76</v>
      </c>
      <c r="F90" s="128">
        <v>21.93</v>
      </c>
      <c r="G90" s="128">
        <v>115.92</v>
      </c>
      <c r="H90" s="127">
        <v>144</v>
      </c>
    </row>
    <row r="91" spans="1:8" x14ac:dyDescent="0.25">
      <c r="A91" s="102"/>
      <c r="B91" s="126" t="s">
        <v>125</v>
      </c>
      <c r="C91" s="130">
        <v>100</v>
      </c>
      <c r="D91" s="128">
        <v>20.6</v>
      </c>
      <c r="E91" s="128">
        <v>25.3</v>
      </c>
      <c r="F91" s="128">
        <v>2.5499999999999998</v>
      </c>
      <c r="G91" s="128">
        <v>320.35000000000002</v>
      </c>
      <c r="H91" s="127">
        <v>405</v>
      </c>
    </row>
    <row r="92" spans="1:8" x14ac:dyDescent="0.25">
      <c r="A92" s="102"/>
      <c r="B92" s="126" t="s">
        <v>58</v>
      </c>
      <c r="C92" s="130">
        <v>180</v>
      </c>
      <c r="D92" s="128">
        <v>9.9</v>
      </c>
      <c r="E92" s="128">
        <v>4.45</v>
      </c>
      <c r="F92" s="128">
        <v>44.44</v>
      </c>
      <c r="G92" s="128">
        <v>258.97000000000003</v>
      </c>
      <c r="H92" s="127">
        <v>237</v>
      </c>
    </row>
    <row r="93" spans="1:8" x14ac:dyDescent="0.25">
      <c r="A93" s="102"/>
      <c r="B93" s="126" t="s">
        <v>108</v>
      </c>
      <c r="C93" s="130">
        <v>200</v>
      </c>
      <c r="D93" s="128">
        <v>0.5</v>
      </c>
      <c r="E93" s="128">
        <v>0.2</v>
      </c>
      <c r="F93" s="128">
        <v>23.1</v>
      </c>
      <c r="G93" s="128">
        <v>96</v>
      </c>
      <c r="H93" s="127">
        <v>507</v>
      </c>
    </row>
    <row r="94" spans="1:8" x14ac:dyDescent="0.25">
      <c r="A94" s="102"/>
      <c r="B94" s="126" t="s">
        <v>23</v>
      </c>
      <c r="C94" s="130">
        <v>40</v>
      </c>
      <c r="D94" s="128">
        <v>3.04</v>
      </c>
      <c r="E94" s="128">
        <v>0.32</v>
      </c>
      <c r="F94" s="128">
        <v>19.68</v>
      </c>
      <c r="G94" s="128">
        <v>94</v>
      </c>
      <c r="H94" s="127" t="s">
        <v>22</v>
      </c>
    </row>
    <row r="95" spans="1:8" x14ac:dyDescent="0.25">
      <c r="A95" s="102"/>
      <c r="B95" s="126" t="s">
        <v>114</v>
      </c>
      <c r="C95" s="130">
        <v>40</v>
      </c>
      <c r="D95" s="128">
        <v>2.64</v>
      </c>
      <c r="E95" s="128">
        <v>0.48</v>
      </c>
      <c r="F95" s="128">
        <v>13.36</v>
      </c>
      <c r="G95" s="128">
        <v>69.599999999999994</v>
      </c>
      <c r="H95" s="127">
        <v>109</v>
      </c>
    </row>
    <row r="96" spans="1:8" s="18" customFormat="1" ht="13.2" x14ac:dyDescent="0.25">
      <c r="A96" s="157" t="s">
        <v>17</v>
      </c>
      <c r="B96" s="158"/>
      <c r="C96" s="22">
        <f>SUM(C89:C95)</f>
        <v>910</v>
      </c>
      <c r="D96" s="23">
        <f>SUM(D89:D95)</f>
        <v>43.89</v>
      </c>
      <c r="E96" s="23">
        <f>SUM(E89:E95)</f>
        <v>40.010000000000005</v>
      </c>
      <c r="F96" s="23">
        <f>SUM(F89:F95)</f>
        <v>130.66000000000003</v>
      </c>
      <c r="G96" s="23">
        <f>SUM(G89:G95)</f>
        <v>1043.8399999999999</v>
      </c>
      <c r="H96" s="25"/>
    </row>
    <row r="97" spans="1:9" s="101" customFormat="1" ht="15.6" thickBot="1" x14ac:dyDescent="0.3">
      <c r="A97" s="176" t="s">
        <v>24</v>
      </c>
      <c r="B97" s="177"/>
      <c r="C97" s="121">
        <f>SUM(C96,C88)</f>
        <v>1460</v>
      </c>
      <c r="D97" s="122">
        <f>SUM(D96,D88)</f>
        <v>63.99</v>
      </c>
      <c r="E97" s="122">
        <f>SUM(E96,E88)</f>
        <v>55.500000000000007</v>
      </c>
      <c r="F97" s="122">
        <f>SUM(F96,F88)</f>
        <v>214.12000000000003</v>
      </c>
      <c r="G97" s="122">
        <f>SUM(G96,G88)</f>
        <v>1660.4099999999999</v>
      </c>
      <c r="H97" s="125"/>
    </row>
    <row r="98" spans="1:9" s="101" customFormat="1" ht="12.75" customHeight="1" x14ac:dyDescent="0.25">
      <c r="A98" s="190" t="s">
        <v>59</v>
      </c>
      <c r="B98" s="191"/>
      <c r="C98" s="191"/>
      <c r="D98" s="191"/>
      <c r="E98" s="191"/>
      <c r="F98" s="191"/>
      <c r="G98" s="191"/>
      <c r="H98" s="192"/>
      <c r="I98" s="39"/>
    </row>
    <row r="99" spans="1:9" x14ac:dyDescent="0.25">
      <c r="A99" s="102" t="s">
        <v>11</v>
      </c>
      <c r="B99" s="126" t="s">
        <v>96</v>
      </c>
      <c r="C99" s="130">
        <v>115</v>
      </c>
      <c r="D99" s="128">
        <v>6.61</v>
      </c>
      <c r="E99" s="128">
        <v>4.2300000000000004</v>
      </c>
      <c r="F99" s="128">
        <v>11.24</v>
      </c>
      <c r="G99" s="128">
        <v>115.06</v>
      </c>
      <c r="H99" s="127">
        <v>517</v>
      </c>
    </row>
    <row r="100" spans="1:9" x14ac:dyDescent="0.25">
      <c r="A100" s="102"/>
      <c r="B100" s="126" t="s">
        <v>97</v>
      </c>
      <c r="C100" s="130">
        <v>250</v>
      </c>
      <c r="D100" s="128">
        <v>9.43</v>
      </c>
      <c r="E100" s="128">
        <v>18.23</v>
      </c>
      <c r="F100" s="128">
        <v>40.5</v>
      </c>
      <c r="G100" s="128">
        <v>349.25</v>
      </c>
      <c r="H100" s="127">
        <v>268</v>
      </c>
    </row>
    <row r="101" spans="1:9" x14ac:dyDescent="0.25">
      <c r="A101" s="102"/>
      <c r="B101" s="126" t="s">
        <v>99</v>
      </c>
      <c r="C101" s="130">
        <v>200</v>
      </c>
      <c r="D101" s="128">
        <v>0.4</v>
      </c>
      <c r="E101" s="128">
        <v>0</v>
      </c>
      <c r="F101" s="128">
        <v>20</v>
      </c>
      <c r="G101" s="128">
        <v>80</v>
      </c>
      <c r="H101" s="127">
        <v>616</v>
      </c>
    </row>
    <row r="102" spans="1:9" x14ac:dyDescent="0.25">
      <c r="A102" s="102"/>
      <c r="B102" s="126" t="s">
        <v>29</v>
      </c>
      <c r="C102" s="130">
        <v>20</v>
      </c>
      <c r="D102" s="128">
        <v>1.5</v>
      </c>
      <c r="E102" s="128">
        <v>0.57999999999999996</v>
      </c>
      <c r="F102" s="128">
        <v>10.28</v>
      </c>
      <c r="G102" s="128">
        <v>52.4</v>
      </c>
      <c r="H102" s="127" t="s">
        <v>28</v>
      </c>
      <c r="I102" s="101"/>
    </row>
    <row r="103" spans="1:9" s="101" customFormat="1" x14ac:dyDescent="0.25">
      <c r="A103" s="193" t="s">
        <v>17</v>
      </c>
      <c r="B103" s="194"/>
      <c r="C103" s="117">
        <f>SUM(C99:C102)</f>
        <v>585</v>
      </c>
      <c r="D103" s="108">
        <f>SUM(D99:D102)</f>
        <v>17.939999999999998</v>
      </c>
      <c r="E103" s="108">
        <f>SUM(E99:E102)</f>
        <v>23.04</v>
      </c>
      <c r="F103" s="108">
        <f>SUM(F99:F102)</f>
        <v>82.02000000000001</v>
      </c>
      <c r="G103" s="108">
        <f>SUM(G99:G102)</f>
        <v>596.70999999999992</v>
      </c>
      <c r="H103" s="118"/>
      <c r="I103" s="39"/>
    </row>
    <row r="104" spans="1:9" x14ac:dyDescent="0.25">
      <c r="A104" s="102" t="s">
        <v>18</v>
      </c>
      <c r="B104" s="126" t="s">
        <v>38</v>
      </c>
      <c r="C104" s="130">
        <v>100</v>
      </c>
      <c r="D104" s="128">
        <v>4.2</v>
      </c>
      <c r="E104" s="128">
        <v>16.899999999999999</v>
      </c>
      <c r="F104" s="128">
        <v>17.3</v>
      </c>
      <c r="G104" s="128">
        <v>239.78</v>
      </c>
      <c r="H104" s="127" t="s">
        <v>37</v>
      </c>
    </row>
    <row r="105" spans="1:9" x14ac:dyDescent="0.25">
      <c r="A105" s="102"/>
      <c r="B105" s="126" t="s">
        <v>20</v>
      </c>
      <c r="C105" s="130">
        <v>250</v>
      </c>
      <c r="D105" s="128">
        <v>1.08</v>
      </c>
      <c r="E105" s="128">
        <v>5.13</v>
      </c>
      <c r="F105" s="128">
        <v>7.06</v>
      </c>
      <c r="G105" s="128">
        <v>83.3</v>
      </c>
      <c r="H105" s="127">
        <v>142</v>
      </c>
    </row>
    <row r="106" spans="1:9" x14ac:dyDescent="0.25">
      <c r="A106" s="102"/>
      <c r="B106" s="126" t="s">
        <v>31</v>
      </c>
      <c r="C106" s="130">
        <v>180</v>
      </c>
      <c r="D106" s="128">
        <v>3.96</v>
      </c>
      <c r="E106" s="128">
        <v>4.93</v>
      </c>
      <c r="F106" s="128">
        <v>27.26</v>
      </c>
      <c r="G106" s="128">
        <v>170.14</v>
      </c>
      <c r="H106" s="131" t="s">
        <v>124</v>
      </c>
    </row>
    <row r="107" spans="1:9" x14ac:dyDescent="0.25">
      <c r="A107" s="102"/>
      <c r="B107" s="126" t="s">
        <v>53</v>
      </c>
      <c r="C107" s="130">
        <v>100</v>
      </c>
      <c r="D107" s="128">
        <v>15</v>
      </c>
      <c r="E107" s="128">
        <v>10.71</v>
      </c>
      <c r="F107" s="128">
        <v>20.399999999999999</v>
      </c>
      <c r="G107" s="128">
        <v>188.57</v>
      </c>
      <c r="H107" s="127">
        <v>412</v>
      </c>
    </row>
    <row r="108" spans="1:9" x14ac:dyDescent="0.25">
      <c r="A108" s="102"/>
      <c r="B108" s="126" t="s">
        <v>54</v>
      </c>
      <c r="C108" s="130">
        <v>200</v>
      </c>
      <c r="D108" s="128">
        <v>0.7</v>
      </c>
      <c r="E108" s="128">
        <v>0.3</v>
      </c>
      <c r="F108" s="128">
        <v>22.8</v>
      </c>
      <c r="G108" s="128">
        <v>97</v>
      </c>
      <c r="H108" s="127">
        <v>519</v>
      </c>
    </row>
    <row r="109" spans="1:9" x14ac:dyDescent="0.25">
      <c r="A109" s="102"/>
      <c r="B109" s="126" t="s">
        <v>23</v>
      </c>
      <c r="C109" s="130">
        <v>40</v>
      </c>
      <c r="D109" s="128">
        <v>3.04</v>
      </c>
      <c r="E109" s="128">
        <v>0.32</v>
      </c>
      <c r="F109" s="128">
        <v>19.68</v>
      </c>
      <c r="G109" s="128">
        <v>94</v>
      </c>
      <c r="H109" s="127" t="s">
        <v>22</v>
      </c>
    </row>
    <row r="110" spans="1:9" x14ac:dyDescent="0.25">
      <c r="A110" s="102"/>
      <c r="B110" s="126" t="s">
        <v>114</v>
      </c>
      <c r="C110" s="130">
        <v>40</v>
      </c>
      <c r="D110" s="128">
        <v>2.64</v>
      </c>
      <c r="E110" s="128">
        <v>0.48</v>
      </c>
      <c r="F110" s="128">
        <v>13.36</v>
      </c>
      <c r="G110" s="128">
        <v>69.599999999999994</v>
      </c>
      <c r="H110" s="127">
        <v>109</v>
      </c>
      <c r="I110" s="101"/>
    </row>
    <row r="111" spans="1:9" s="101" customFormat="1" x14ac:dyDescent="0.25">
      <c r="A111" s="193" t="s">
        <v>17</v>
      </c>
      <c r="B111" s="194"/>
      <c r="C111" s="117">
        <f>SUM(C104:C110)</f>
        <v>910</v>
      </c>
      <c r="D111" s="108">
        <f>SUM(D104:D110)</f>
        <v>30.62</v>
      </c>
      <c r="E111" s="108">
        <f>SUM(E104:E110)</f>
        <v>38.769999999999996</v>
      </c>
      <c r="F111" s="108">
        <f>SUM(F104:F110)</f>
        <v>127.86</v>
      </c>
      <c r="G111" s="108">
        <f>SUM(G104:G110)</f>
        <v>942.39</v>
      </c>
      <c r="H111" s="118"/>
    </row>
    <row r="112" spans="1:9" s="101" customFormat="1" ht="15.6" thickBot="1" x14ac:dyDescent="0.3">
      <c r="A112" s="195" t="s">
        <v>24</v>
      </c>
      <c r="B112" s="196"/>
      <c r="C112" s="121">
        <f>SUM(C111,C103)</f>
        <v>1495</v>
      </c>
      <c r="D112" s="122">
        <f>SUM(D111,D103)</f>
        <v>48.56</v>
      </c>
      <c r="E112" s="122">
        <f>SUM(E111,E103)</f>
        <v>61.809999999999995</v>
      </c>
      <c r="F112" s="122">
        <f>SUM(F111,F103)</f>
        <v>209.88</v>
      </c>
      <c r="G112" s="122">
        <f>SUM(G111,G103)</f>
        <v>1539.1</v>
      </c>
      <c r="H112" s="125"/>
    </row>
    <row r="113" spans="1:9" s="101" customFormat="1" x14ac:dyDescent="0.25">
      <c r="A113" s="190" t="s">
        <v>60</v>
      </c>
      <c r="B113" s="191"/>
      <c r="C113" s="191"/>
      <c r="D113" s="191"/>
      <c r="E113" s="191"/>
      <c r="F113" s="191"/>
      <c r="G113" s="191"/>
      <c r="H113" s="192"/>
      <c r="I113" s="39"/>
    </row>
    <row r="114" spans="1:9" x14ac:dyDescent="0.25">
      <c r="A114" s="102" t="s">
        <v>11</v>
      </c>
      <c r="B114" s="126" t="s">
        <v>109</v>
      </c>
      <c r="C114" s="130">
        <v>250</v>
      </c>
      <c r="D114" s="128">
        <v>9.75</v>
      </c>
      <c r="E114" s="128">
        <v>11.83</v>
      </c>
      <c r="F114" s="128">
        <v>44.75</v>
      </c>
      <c r="G114" s="128">
        <v>354.5</v>
      </c>
      <c r="H114" s="127">
        <v>267</v>
      </c>
    </row>
    <row r="115" spans="1:9" x14ac:dyDescent="0.25">
      <c r="A115" s="102"/>
      <c r="B115" s="126" t="s">
        <v>110</v>
      </c>
      <c r="C115" s="130">
        <v>200</v>
      </c>
      <c r="D115" s="128">
        <v>1.5</v>
      </c>
      <c r="E115" s="128">
        <v>1.3</v>
      </c>
      <c r="F115" s="128">
        <v>15.9</v>
      </c>
      <c r="G115" s="128">
        <v>81</v>
      </c>
      <c r="H115" s="127" t="s">
        <v>111</v>
      </c>
    </row>
    <row r="116" spans="1:9" x14ac:dyDescent="0.25">
      <c r="A116" s="102"/>
      <c r="B116" s="126" t="s">
        <v>12</v>
      </c>
      <c r="C116" s="107">
        <v>60</v>
      </c>
      <c r="D116" s="104">
        <v>4.0999999999999996</v>
      </c>
      <c r="E116" s="104">
        <v>3.3</v>
      </c>
      <c r="F116" s="104">
        <v>11</v>
      </c>
      <c r="G116" s="104">
        <v>88</v>
      </c>
      <c r="H116" s="127">
        <v>1118</v>
      </c>
    </row>
    <row r="117" spans="1:9" x14ac:dyDescent="0.25">
      <c r="A117" s="102"/>
      <c r="B117" s="126" t="s">
        <v>14</v>
      </c>
      <c r="C117" s="129">
        <v>40</v>
      </c>
      <c r="D117" s="128">
        <v>2.64</v>
      </c>
      <c r="E117" s="128">
        <v>0.48</v>
      </c>
      <c r="F117" s="128">
        <v>13.36</v>
      </c>
      <c r="G117" s="128">
        <v>69.599999999999994</v>
      </c>
      <c r="H117" s="127" t="s">
        <v>13</v>
      </c>
      <c r="I117" s="101"/>
    </row>
    <row r="118" spans="1:9" s="101" customFormat="1" x14ac:dyDescent="0.25">
      <c r="A118" s="193" t="s">
        <v>17</v>
      </c>
      <c r="B118" s="194"/>
      <c r="C118" s="117">
        <f>SUM(C114:C117)</f>
        <v>550</v>
      </c>
      <c r="D118" s="108">
        <f>SUM(D114:D117)</f>
        <v>17.989999999999998</v>
      </c>
      <c r="E118" s="108">
        <f>SUM(E114:E117)</f>
        <v>16.91</v>
      </c>
      <c r="F118" s="108">
        <f>SUM(F114:F117)</f>
        <v>85.01</v>
      </c>
      <c r="G118" s="108">
        <f>SUM(G114:G117)</f>
        <v>593.1</v>
      </c>
      <c r="H118" s="118"/>
      <c r="I118" s="39"/>
    </row>
    <row r="119" spans="1:9" x14ac:dyDescent="0.25">
      <c r="A119" s="102" t="s">
        <v>18</v>
      </c>
      <c r="B119" s="103" t="s">
        <v>19</v>
      </c>
      <c r="C119" s="107">
        <v>100</v>
      </c>
      <c r="D119" s="104">
        <v>1.1000000000000001</v>
      </c>
      <c r="E119" s="104">
        <v>0.2</v>
      </c>
      <c r="F119" s="104">
        <v>3.8</v>
      </c>
      <c r="G119" s="104">
        <v>24</v>
      </c>
      <c r="H119" s="106">
        <v>1</v>
      </c>
    </row>
    <row r="120" spans="1:9" x14ac:dyDescent="0.25">
      <c r="A120" s="102"/>
      <c r="B120" s="126" t="s">
        <v>39</v>
      </c>
      <c r="C120" s="130">
        <v>250</v>
      </c>
      <c r="D120" s="128">
        <v>1.65</v>
      </c>
      <c r="E120" s="128">
        <v>5.17</v>
      </c>
      <c r="F120" s="128">
        <v>11.9</v>
      </c>
      <c r="G120" s="128">
        <v>100.7</v>
      </c>
      <c r="H120" s="127">
        <v>128</v>
      </c>
    </row>
    <row r="121" spans="1:9" x14ac:dyDescent="0.25">
      <c r="A121" s="102"/>
      <c r="B121" s="126" t="s">
        <v>112</v>
      </c>
      <c r="C121" s="130">
        <v>100</v>
      </c>
      <c r="D121" s="128">
        <v>12.47</v>
      </c>
      <c r="E121" s="128">
        <v>16.29</v>
      </c>
      <c r="F121" s="128">
        <v>0.57999999999999996</v>
      </c>
      <c r="G121" s="128">
        <v>131.76</v>
      </c>
      <c r="H121" s="127">
        <v>404</v>
      </c>
    </row>
    <row r="122" spans="1:9" x14ac:dyDescent="0.25">
      <c r="A122" s="102"/>
      <c r="B122" s="126" t="s">
        <v>21</v>
      </c>
      <c r="C122" s="129">
        <v>180</v>
      </c>
      <c r="D122" s="128">
        <v>6.44</v>
      </c>
      <c r="E122" s="128">
        <v>4.3600000000000003</v>
      </c>
      <c r="F122" s="128">
        <v>1.33</v>
      </c>
      <c r="G122" s="128">
        <v>240.17</v>
      </c>
      <c r="H122" s="127">
        <v>291</v>
      </c>
    </row>
    <row r="123" spans="1:9" x14ac:dyDescent="0.25">
      <c r="A123" s="102"/>
      <c r="B123" s="126" t="s">
        <v>23</v>
      </c>
      <c r="C123" s="130">
        <v>40</v>
      </c>
      <c r="D123" s="128">
        <v>3.04</v>
      </c>
      <c r="E123" s="128">
        <v>0.32</v>
      </c>
      <c r="F123" s="128">
        <v>19.68</v>
      </c>
      <c r="G123" s="128">
        <v>94</v>
      </c>
      <c r="H123" s="127" t="s">
        <v>22</v>
      </c>
    </row>
    <row r="124" spans="1:9" x14ac:dyDescent="0.25">
      <c r="A124" s="102"/>
      <c r="B124" s="126" t="s">
        <v>114</v>
      </c>
      <c r="C124" s="130">
        <v>40</v>
      </c>
      <c r="D124" s="128">
        <v>2.64</v>
      </c>
      <c r="E124" s="128">
        <v>0.48</v>
      </c>
      <c r="F124" s="128">
        <v>13.36</v>
      </c>
      <c r="G124" s="128">
        <v>69.599999999999994</v>
      </c>
      <c r="H124" s="127">
        <v>109</v>
      </c>
    </row>
    <row r="125" spans="1:9" x14ac:dyDescent="0.25">
      <c r="A125" s="102"/>
      <c r="B125" s="126" t="s">
        <v>105</v>
      </c>
      <c r="C125" s="130">
        <v>200</v>
      </c>
      <c r="D125" s="128">
        <v>0</v>
      </c>
      <c r="E125" s="128">
        <v>0</v>
      </c>
      <c r="F125" s="128">
        <v>18.399999999999999</v>
      </c>
      <c r="G125" s="128">
        <v>74</v>
      </c>
      <c r="H125" s="127">
        <v>617</v>
      </c>
      <c r="I125" s="101"/>
    </row>
    <row r="126" spans="1:9" s="101" customFormat="1" x14ac:dyDescent="0.25">
      <c r="A126" s="193" t="s">
        <v>17</v>
      </c>
      <c r="B126" s="194"/>
      <c r="C126" s="117">
        <f>SUM(C119:C125)</f>
        <v>910</v>
      </c>
      <c r="D126" s="108">
        <f>SUM(D119:D125)</f>
        <v>27.34</v>
      </c>
      <c r="E126" s="108">
        <f>SUM(E119:E125)</f>
        <v>26.82</v>
      </c>
      <c r="F126" s="108">
        <f>SUM(F119:F125)</f>
        <v>69.05</v>
      </c>
      <c r="G126" s="108">
        <f>SUM(G119:G125)</f>
        <v>734.23</v>
      </c>
      <c r="H126" s="118"/>
    </row>
    <row r="127" spans="1:9" s="101" customFormat="1" ht="15.6" thickBot="1" x14ac:dyDescent="0.3">
      <c r="A127" s="195" t="s">
        <v>24</v>
      </c>
      <c r="B127" s="196"/>
      <c r="C127" s="121">
        <f>SUM(C126,C118)</f>
        <v>1460</v>
      </c>
      <c r="D127" s="122">
        <f>SUM(D126,D118)</f>
        <v>45.33</v>
      </c>
      <c r="E127" s="122">
        <f>SUM(E126,E118)</f>
        <v>43.730000000000004</v>
      </c>
      <c r="F127" s="122">
        <f>SUM(F126,F118)</f>
        <v>154.06</v>
      </c>
      <c r="G127" s="122">
        <f>SUM(G126,G118)</f>
        <v>1327.33</v>
      </c>
      <c r="H127" s="125"/>
    </row>
    <row r="128" spans="1:9" s="18" customFormat="1" ht="12" customHeight="1" x14ac:dyDescent="0.25">
      <c r="A128" s="197" t="s">
        <v>61</v>
      </c>
      <c r="B128" s="198"/>
      <c r="C128" s="198"/>
      <c r="D128" s="198"/>
      <c r="E128" s="198"/>
      <c r="F128" s="198"/>
      <c r="G128" s="198"/>
      <c r="H128" s="199"/>
      <c r="I128" s="21"/>
    </row>
    <row r="129" spans="1:9" s="21" customFormat="1" ht="13.2" x14ac:dyDescent="0.25">
      <c r="A129" s="91" t="s">
        <v>11</v>
      </c>
      <c r="B129" s="19" t="s">
        <v>63</v>
      </c>
      <c r="C129" s="14">
        <v>180</v>
      </c>
      <c r="D129" s="11">
        <v>25.85</v>
      </c>
      <c r="E129" s="11">
        <v>21.08</v>
      </c>
      <c r="F129" s="11">
        <v>37.6</v>
      </c>
      <c r="G129" s="11">
        <v>437.36</v>
      </c>
      <c r="H129" s="13" t="s">
        <v>62</v>
      </c>
    </row>
    <row r="130" spans="1:9" s="21" customFormat="1" ht="13.2" x14ac:dyDescent="0.25">
      <c r="A130" s="91"/>
      <c r="B130" s="19" t="s">
        <v>49</v>
      </c>
      <c r="C130" s="14">
        <v>40</v>
      </c>
      <c r="D130" s="11">
        <v>2.88</v>
      </c>
      <c r="E130" s="11">
        <v>3.4</v>
      </c>
      <c r="F130" s="11">
        <v>22.2</v>
      </c>
      <c r="G130" s="11">
        <v>131.19999999999999</v>
      </c>
      <c r="H130" s="13" t="s">
        <v>48</v>
      </c>
    </row>
    <row r="131" spans="1:9" s="21" customFormat="1" ht="13.2" x14ac:dyDescent="0.25">
      <c r="A131" s="91"/>
      <c r="B131" s="19" t="s">
        <v>70</v>
      </c>
      <c r="C131" s="20">
        <v>100</v>
      </c>
      <c r="D131" s="11">
        <v>0.8</v>
      </c>
      <c r="E131" s="11">
        <v>0.2</v>
      </c>
      <c r="F131" s="11">
        <v>7.5</v>
      </c>
      <c r="G131" s="11">
        <v>38</v>
      </c>
      <c r="H131" s="13" t="s">
        <v>36</v>
      </c>
    </row>
    <row r="132" spans="1:9" s="21" customFormat="1" ht="13.2" x14ac:dyDescent="0.25">
      <c r="A132" s="91"/>
      <c r="B132" s="19" t="s">
        <v>23</v>
      </c>
      <c r="C132" s="14">
        <v>20</v>
      </c>
      <c r="D132" s="11">
        <v>1.52</v>
      </c>
      <c r="E132" s="11">
        <v>0.16</v>
      </c>
      <c r="F132" s="11">
        <v>7.8</v>
      </c>
      <c r="G132" s="11">
        <v>47</v>
      </c>
      <c r="H132" s="13" t="s">
        <v>22</v>
      </c>
    </row>
    <row r="133" spans="1:9" s="21" customFormat="1" ht="13.2" x14ac:dyDescent="0.25">
      <c r="A133" s="91"/>
      <c r="B133" s="19" t="s">
        <v>51</v>
      </c>
      <c r="C133" s="20">
        <v>200</v>
      </c>
      <c r="D133" s="11">
        <v>0.24</v>
      </c>
      <c r="E133" s="11">
        <v>0</v>
      </c>
      <c r="F133" s="11">
        <v>10.16</v>
      </c>
      <c r="G133" s="11">
        <v>41.52</v>
      </c>
      <c r="H133" s="13" t="s">
        <v>50</v>
      </c>
    </row>
    <row r="134" spans="1:9" s="21" customFormat="1" ht="13.2" x14ac:dyDescent="0.25">
      <c r="A134" s="91"/>
      <c r="B134" s="19" t="s">
        <v>14</v>
      </c>
      <c r="C134" s="20">
        <v>40</v>
      </c>
      <c r="D134" s="11">
        <v>2.64</v>
      </c>
      <c r="E134" s="11">
        <v>0.48</v>
      </c>
      <c r="F134" s="11">
        <v>13.36</v>
      </c>
      <c r="G134" s="11">
        <v>69.599999999999994</v>
      </c>
      <c r="H134" s="13" t="s">
        <v>13</v>
      </c>
      <c r="I134" s="18"/>
    </row>
    <row r="135" spans="1:9" s="18" customFormat="1" ht="13.2" x14ac:dyDescent="0.25">
      <c r="A135" s="188" t="s">
        <v>17</v>
      </c>
      <c r="B135" s="189"/>
      <c r="C135" s="22">
        <f>SUM(C129:C134)</f>
        <v>580</v>
      </c>
      <c r="D135" s="23">
        <f>SUM(D129:D134)</f>
        <v>33.93</v>
      </c>
      <c r="E135" s="23">
        <f>SUM(E129:E134)</f>
        <v>25.319999999999997</v>
      </c>
      <c r="F135" s="23">
        <f>SUM(F129:F134)</f>
        <v>98.61999999999999</v>
      </c>
      <c r="G135" s="23">
        <f>SUM(G129:G134)</f>
        <v>764.68</v>
      </c>
      <c r="H135" s="25"/>
      <c r="I135" s="21"/>
    </row>
    <row r="136" spans="1:9" s="21" customFormat="1" ht="13.2" x14ac:dyDescent="0.25">
      <c r="A136" s="91" t="s">
        <v>18</v>
      </c>
      <c r="B136" s="19" t="s">
        <v>65</v>
      </c>
      <c r="C136" s="20">
        <v>100</v>
      </c>
      <c r="D136" s="11">
        <v>1.1000000000000001</v>
      </c>
      <c r="E136" s="11">
        <v>10.08</v>
      </c>
      <c r="F136" s="11">
        <v>3.12</v>
      </c>
      <c r="G136" s="11">
        <v>108.23</v>
      </c>
      <c r="H136" s="13" t="s">
        <v>64</v>
      </c>
    </row>
    <row r="137" spans="1:9" s="21" customFormat="1" ht="13.2" x14ac:dyDescent="0.25">
      <c r="A137" s="91"/>
      <c r="B137" s="19" t="s">
        <v>67</v>
      </c>
      <c r="C137" s="20">
        <v>250</v>
      </c>
      <c r="D137" s="11">
        <v>2.0499999999999998</v>
      </c>
      <c r="E137" s="11">
        <v>7.75</v>
      </c>
      <c r="F137" s="11">
        <v>11.38</v>
      </c>
      <c r="G137" s="11">
        <v>124.27</v>
      </c>
      <c r="H137" s="13" t="s">
        <v>66</v>
      </c>
    </row>
    <row r="138" spans="1:9" s="21" customFormat="1" ht="13.2" x14ac:dyDescent="0.25">
      <c r="A138" s="91"/>
      <c r="B138" s="19" t="s">
        <v>69</v>
      </c>
      <c r="C138" s="20">
        <v>250</v>
      </c>
      <c r="D138" s="11">
        <v>22.03</v>
      </c>
      <c r="E138" s="11">
        <v>24.15</v>
      </c>
      <c r="F138" s="11">
        <v>27.2</v>
      </c>
      <c r="G138" s="11">
        <v>414.45</v>
      </c>
      <c r="H138" s="13" t="s">
        <v>68</v>
      </c>
    </row>
    <row r="139" spans="1:9" s="21" customFormat="1" ht="13.2" x14ac:dyDescent="0.25">
      <c r="A139" s="91"/>
      <c r="B139" s="19" t="s">
        <v>102</v>
      </c>
      <c r="C139" s="20">
        <v>200</v>
      </c>
      <c r="D139" s="11">
        <v>0.5</v>
      </c>
      <c r="E139" s="11">
        <v>0</v>
      </c>
      <c r="F139" s="11">
        <v>27</v>
      </c>
      <c r="G139" s="11">
        <v>110</v>
      </c>
      <c r="H139" s="13">
        <v>508</v>
      </c>
    </row>
    <row r="140" spans="1:9" s="21" customFormat="1" ht="13.2" x14ac:dyDescent="0.25">
      <c r="A140" s="91"/>
      <c r="B140" s="19" t="s">
        <v>23</v>
      </c>
      <c r="C140" s="14">
        <v>40</v>
      </c>
      <c r="D140" s="11">
        <v>3.04</v>
      </c>
      <c r="E140" s="11">
        <v>0.32</v>
      </c>
      <c r="F140" s="11">
        <v>19.68</v>
      </c>
      <c r="G140" s="11">
        <v>94</v>
      </c>
      <c r="H140" s="13" t="s">
        <v>22</v>
      </c>
    </row>
    <row r="141" spans="1:9" s="21" customFormat="1" ht="13.2" x14ac:dyDescent="0.25">
      <c r="A141" s="91"/>
      <c r="B141" s="19" t="s">
        <v>14</v>
      </c>
      <c r="C141" s="20">
        <v>40</v>
      </c>
      <c r="D141" s="11">
        <v>2.64</v>
      </c>
      <c r="E141" s="11">
        <v>0.48</v>
      </c>
      <c r="F141" s="11">
        <v>13.36</v>
      </c>
      <c r="G141" s="11">
        <v>69.599999999999994</v>
      </c>
      <c r="H141" s="13" t="s">
        <v>13</v>
      </c>
      <c r="I141" s="18"/>
    </row>
    <row r="142" spans="1:9" s="18" customFormat="1" ht="13.2" x14ac:dyDescent="0.25">
      <c r="A142" s="188" t="s">
        <v>17</v>
      </c>
      <c r="B142" s="189"/>
      <c r="C142" s="22">
        <f>SUM(C136:C141)</f>
        <v>880</v>
      </c>
      <c r="D142" s="23">
        <f>SUM(D136:D141)</f>
        <v>31.36</v>
      </c>
      <c r="E142" s="23">
        <f>SUM(E136:E141)</f>
        <v>42.779999999999994</v>
      </c>
      <c r="F142" s="23">
        <f>SUM(F136:F141)</f>
        <v>101.74</v>
      </c>
      <c r="G142" s="23">
        <f>SUM(G136:G141)</f>
        <v>920.55000000000007</v>
      </c>
      <c r="H142" s="25"/>
    </row>
    <row r="143" spans="1:9" s="18" customFormat="1" ht="13.8" thickBot="1" x14ac:dyDescent="0.3">
      <c r="A143" s="202" t="s">
        <v>24</v>
      </c>
      <c r="B143" s="203"/>
      <c r="C143" s="26">
        <f>SUM(C142,C135)</f>
        <v>1460</v>
      </c>
      <c r="D143" s="27">
        <f>SUM(D142,D135)</f>
        <v>65.289999999999992</v>
      </c>
      <c r="E143" s="27">
        <f>SUM(E142,E135)</f>
        <v>68.099999999999994</v>
      </c>
      <c r="F143" s="27">
        <f>SUM(F142,F135)</f>
        <v>200.35999999999999</v>
      </c>
      <c r="G143" s="27">
        <f>SUM(G142,G135)</f>
        <v>1685.23</v>
      </c>
      <c r="H143" s="30"/>
    </row>
    <row r="144" spans="1:9" s="18" customFormat="1" ht="13.2" x14ac:dyDescent="0.25">
      <c r="A144" s="197" t="s">
        <v>71</v>
      </c>
      <c r="B144" s="198"/>
      <c r="C144" s="198"/>
      <c r="D144" s="198"/>
      <c r="E144" s="198"/>
      <c r="F144" s="198"/>
      <c r="G144" s="198"/>
      <c r="H144" s="199"/>
      <c r="I144" s="21"/>
    </row>
    <row r="145" spans="1:9" s="21" customFormat="1" ht="16.5" customHeight="1" x14ac:dyDescent="0.25">
      <c r="A145" s="91" t="s">
        <v>11</v>
      </c>
      <c r="B145" s="19" t="s">
        <v>73</v>
      </c>
      <c r="C145" s="20">
        <v>250</v>
      </c>
      <c r="D145" s="11">
        <v>8.3699999999999992</v>
      </c>
      <c r="E145" s="11">
        <v>7.17</v>
      </c>
      <c r="F145" s="11">
        <v>37.869999999999997</v>
      </c>
      <c r="G145" s="11">
        <v>249.25</v>
      </c>
      <c r="H145" s="13" t="s">
        <v>72</v>
      </c>
    </row>
    <row r="146" spans="1:9" s="21" customFormat="1" ht="13.2" x14ac:dyDescent="0.25">
      <c r="A146" s="91"/>
      <c r="B146" s="19" t="s">
        <v>75</v>
      </c>
      <c r="C146" s="20">
        <v>40</v>
      </c>
      <c r="D146" s="11">
        <v>5.08</v>
      </c>
      <c r="E146" s="11">
        <v>4.5999999999999996</v>
      </c>
      <c r="F146" s="11">
        <v>0.28000000000000003</v>
      </c>
      <c r="G146" s="11">
        <v>62.8</v>
      </c>
      <c r="H146" s="13" t="s">
        <v>74</v>
      </c>
    </row>
    <row r="147" spans="1:9" s="21" customFormat="1" ht="13.2" x14ac:dyDescent="0.25">
      <c r="A147" s="91"/>
      <c r="B147" s="19" t="s">
        <v>29</v>
      </c>
      <c r="C147" s="20">
        <v>50</v>
      </c>
      <c r="D147" s="11">
        <v>3.75</v>
      </c>
      <c r="E147" s="11">
        <v>1.45</v>
      </c>
      <c r="F147" s="11">
        <v>25.7</v>
      </c>
      <c r="G147" s="11">
        <v>131</v>
      </c>
      <c r="H147" s="13" t="s">
        <v>28</v>
      </c>
    </row>
    <row r="148" spans="1:9" s="21" customFormat="1" ht="13.2" x14ac:dyDescent="0.25">
      <c r="A148" s="91"/>
      <c r="B148" s="19" t="s">
        <v>14</v>
      </c>
      <c r="C148" s="20">
        <v>40</v>
      </c>
      <c r="D148" s="11">
        <v>2.64</v>
      </c>
      <c r="E148" s="11">
        <v>0.48</v>
      </c>
      <c r="F148" s="11">
        <v>13.36</v>
      </c>
      <c r="G148" s="11">
        <v>69.599999999999994</v>
      </c>
      <c r="H148" s="13" t="s">
        <v>13</v>
      </c>
    </row>
    <row r="149" spans="1:9" s="21" customFormat="1" ht="13.2" x14ac:dyDescent="0.25">
      <c r="A149" s="91"/>
      <c r="B149" s="19" t="s">
        <v>57</v>
      </c>
      <c r="C149" s="20">
        <v>200</v>
      </c>
      <c r="D149" s="11">
        <v>3.18</v>
      </c>
      <c r="E149" s="11">
        <v>2.78</v>
      </c>
      <c r="F149" s="11">
        <v>15.08</v>
      </c>
      <c r="G149" s="11">
        <v>96.86</v>
      </c>
      <c r="H149" s="13" t="s">
        <v>56</v>
      </c>
      <c r="I149" s="18"/>
    </row>
    <row r="150" spans="1:9" s="18" customFormat="1" ht="13.2" x14ac:dyDescent="0.25">
      <c r="A150" s="188" t="s">
        <v>17</v>
      </c>
      <c r="B150" s="189"/>
      <c r="C150" s="22">
        <f>SUM(C145:C149)</f>
        <v>580</v>
      </c>
      <c r="D150" s="23">
        <f>SUM(D145:D149)</f>
        <v>23.02</v>
      </c>
      <c r="E150" s="23">
        <f>SUM(E145:E149)</f>
        <v>16.48</v>
      </c>
      <c r="F150" s="23">
        <f>SUM(F145:F149)</f>
        <v>92.289999999999992</v>
      </c>
      <c r="G150" s="23">
        <f>SUM(G145:G149)</f>
        <v>609.51</v>
      </c>
      <c r="H150" s="25"/>
      <c r="I150" s="21"/>
    </row>
    <row r="151" spans="1:9" s="21" customFormat="1" ht="13.2" x14ac:dyDescent="0.25">
      <c r="A151" s="91" t="s">
        <v>18</v>
      </c>
      <c r="B151" s="19" t="s">
        <v>104</v>
      </c>
      <c r="C151" s="14">
        <v>100</v>
      </c>
      <c r="D151" s="11">
        <v>1.5</v>
      </c>
      <c r="E151" s="11">
        <v>5.5</v>
      </c>
      <c r="F151" s="11">
        <v>8.4</v>
      </c>
      <c r="G151" s="11">
        <v>89</v>
      </c>
      <c r="H151" s="13">
        <v>50</v>
      </c>
    </row>
    <row r="152" spans="1:9" s="21" customFormat="1" ht="13.2" x14ac:dyDescent="0.25">
      <c r="A152" s="91"/>
      <c r="B152" s="19" t="s">
        <v>77</v>
      </c>
      <c r="C152" s="20">
        <v>250</v>
      </c>
      <c r="D152" s="11">
        <v>9.6199999999999992</v>
      </c>
      <c r="E152" s="11">
        <v>5.85</v>
      </c>
      <c r="F152" s="11">
        <v>17.8</v>
      </c>
      <c r="G152" s="11">
        <v>162.85</v>
      </c>
      <c r="H152" s="13" t="s">
        <v>76</v>
      </c>
    </row>
    <row r="153" spans="1:9" s="21" customFormat="1" ht="26.4" x14ac:dyDescent="0.25">
      <c r="A153" s="91"/>
      <c r="B153" s="19" t="s">
        <v>79</v>
      </c>
      <c r="C153" s="20">
        <v>280</v>
      </c>
      <c r="D153" s="11">
        <v>20.55</v>
      </c>
      <c r="E153" s="11">
        <v>16.72</v>
      </c>
      <c r="F153" s="11">
        <v>41.94</v>
      </c>
      <c r="G153" s="11">
        <v>400.68</v>
      </c>
      <c r="H153" s="13" t="s">
        <v>78</v>
      </c>
    </row>
    <row r="154" spans="1:9" s="21" customFormat="1" ht="13.2" x14ac:dyDescent="0.25">
      <c r="A154" s="91"/>
      <c r="B154" s="19" t="s">
        <v>113</v>
      </c>
      <c r="C154" s="20">
        <v>200</v>
      </c>
      <c r="D154" s="11">
        <v>1.4</v>
      </c>
      <c r="E154" s="11">
        <v>0</v>
      </c>
      <c r="F154" s="11">
        <v>29</v>
      </c>
      <c r="G154" s="11">
        <v>122</v>
      </c>
      <c r="H154" s="13">
        <v>503</v>
      </c>
    </row>
    <row r="155" spans="1:9" s="21" customFormat="1" ht="13.2" x14ac:dyDescent="0.25">
      <c r="A155" s="91"/>
      <c r="B155" s="19" t="s">
        <v>23</v>
      </c>
      <c r="C155" s="20">
        <v>50</v>
      </c>
      <c r="D155" s="11">
        <v>3.8</v>
      </c>
      <c r="E155" s="11">
        <v>0.4</v>
      </c>
      <c r="F155" s="11">
        <v>24.6</v>
      </c>
      <c r="G155" s="11">
        <v>117.5</v>
      </c>
      <c r="H155" s="13" t="s">
        <v>22</v>
      </c>
    </row>
    <row r="156" spans="1:9" s="21" customFormat="1" ht="13.2" x14ac:dyDescent="0.25">
      <c r="A156" s="91"/>
      <c r="B156" s="19" t="s">
        <v>14</v>
      </c>
      <c r="C156" s="20">
        <v>40</v>
      </c>
      <c r="D156" s="11">
        <v>2.64</v>
      </c>
      <c r="E156" s="11">
        <v>0.48</v>
      </c>
      <c r="F156" s="11">
        <v>13.36</v>
      </c>
      <c r="G156" s="11">
        <v>69.599999999999994</v>
      </c>
      <c r="H156" s="13" t="s">
        <v>13</v>
      </c>
      <c r="I156" s="18"/>
    </row>
    <row r="157" spans="1:9" s="18" customFormat="1" ht="13.2" x14ac:dyDescent="0.25">
      <c r="A157" s="188" t="s">
        <v>17</v>
      </c>
      <c r="B157" s="189"/>
      <c r="C157" s="22">
        <f>SUM(C151:C156)</f>
        <v>920</v>
      </c>
      <c r="D157" s="23">
        <f>SUM(D151:D156)</f>
        <v>39.51</v>
      </c>
      <c r="E157" s="23">
        <f>SUM(E151:E156)</f>
        <v>28.95</v>
      </c>
      <c r="F157" s="23">
        <f>SUM(F151:F156)</f>
        <v>135.10000000000002</v>
      </c>
      <c r="G157" s="23">
        <f>SUM(G151:G156)</f>
        <v>961.63</v>
      </c>
      <c r="H157" s="25"/>
    </row>
    <row r="158" spans="1:9" s="18" customFormat="1" ht="13.5" customHeight="1" thickBot="1" x14ac:dyDescent="0.3">
      <c r="A158" s="202" t="s">
        <v>24</v>
      </c>
      <c r="B158" s="203"/>
      <c r="C158" s="26">
        <f>SUM(C157,C150)</f>
        <v>1500</v>
      </c>
      <c r="D158" s="27">
        <f>SUM(D157,D150)</f>
        <v>62.53</v>
      </c>
      <c r="E158" s="27">
        <f>SUM(E157,E150)</f>
        <v>45.43</v>
      </c>
      <c r="F158" s="27">
        <f>SUM(F157,F150)</f>
        <v>227.39000000000001</v>
      </c>
      <c r="G158" s="27">
        <f>SUM(G157,G150)</f>
        <v>1571.1399999999999</v>
      </c>
      <c r="H158" s="30"/>
    </row>
    <row r="159" spans="1:9" s="18" customFormat="1" ht="13.2" x14ac:dyDescent="0.25">
      <c r="A159" s="197" t="s">
        <v>80</v>
      </c>
      <c r="B159" s="204"/>
      <c r="C159" s="31">
        <f>SUM(C20+C35+C51+C66+C81+C97+C112+C127+C143+C158)</f>
        <v>14710</v>
      </c>
      <c r="D159" s="32">
        <f>SUM(D20+D35+D51+D66+D81+D97+D112+D127+D143+D158)</f>
        <v>518.6099999999999</v>
      </c>
      <c r="E159" s="32">
        <f>SUM(E20+E35+E51+E66+E81+E97+E112+E127+E143+E158)</f>
        <v>492.48999999999995</v>
      </c>
      <c r="F159" s="32">
        <f>SUM(F20+F35+F51+F66+F81+F97+F112+F127+F143+F158)</f>
        <v>1983.58</v>
      </c>
      <c r="G159" s="32">
        <f>SUM(G20+G35+G51+G66+G81+G97+G112+G127+G143+G158)</f>
        <v>14601.16</v>
      </c>
      <c r="H159" s="17"/>
    </row>
    <row r="160" spans="1:9" s="18" customFormat="1" ht="13.2" x14ac:dyDescent="0.25">
      <c r="A160" s="188" t="s">
        <v>81</v>
      </c>
      <c r="B160" s="189"/>
      <c r="C160" s="22">
        <f>SUM(C159/A3)</f>
        <v>1471</v>
      </c>
      <c r="D160" s="23">
        <f>SUM(D159/A3)</f>
        <v>51.86099999999999</v>
      </c>
      <c r="E160" s="23">
        <f>SUM(E159/A3)</f>
        <v>49.248999999999995</v>
      </c>
      <c r="F160" s="23">
        <f>SUM(F159/A3)</f>
        <v>198.358</v>
      </c>
      <c r="G160" s="23">
        <f>SUM(G159/A3)</f>
        <v>1460.116</v>
      </c>
      <c r="H160" s="93"/>
      <c r="I160" s="38"/>
    </row>
    <row r="161" spans="1:9" s="38" customFormat="1" ht="30" customHeight="1" thickBot="1" x14ac:dyDescent="0.3">
      <c r="A161" s="200" t="s">
        <v>82</v>
      </c>
      <c r="B161" s="201"/>
      <c r="C161" s="34"/>
      <c r="D161" s="35"/>
      <c r="E161" s="35"/>
      <c r="F161" s="35"/>
      <c r="G161" s="136"/>
      <c r="H161" s="94"/>
      <c r="I161" s="21"/>
    </row>
  </sheetData>
  <mergeCells count="50">
    <mergeCell ref="A160:B160"/>
    <mergeCell ref="A161:B161"/>
    <mergeCell ref="A143:B143"/>
    <mergeCell ref="A144:H144"/>
    <mergeCell ref="A150:B150"/>
    <mergeCell ref="A157:B157"/>
    <mergeCell ref="A158:B158"/>
    <mergeCell ref="A159:B159"/>
    <mergeCell ref="A142:B142"/>
    <mergeCell ref="A97:B97"/>
    <mergeCell ref="A98:H98"/>
    <mergeCell ref="A103:B103"/>
    <mergeCell ref="A111:B111"/>
    <mergeCell ref="A112:B112"/>
    <mergeCell ref="A113:H113"/>
    <mergeCell ref="A118:B118"/>
    <mergeCell ref="A126:B126"/>
    <mergeCell ref="A127:B127"/>
    <mergeCell ref="A128:H128"/>
    <mergeCell ref="A135:B135"/>
    <mergeCell ref="A36:H36"/>
    <mergeCell ref="A43:B43"/>
    <mergeCell ref="A96:B96"/>
    <mergeCell ref="A51:B51"/>
    <mergeCell ref="A52:H52"/>
    <mergeCell ref="A57:B57"/>
    <mergeCell ref="A65:B65"/>
    <mergeCell ref="A66:B66"/>
    <mergeCell ref="A67:H67"/>
    <mergeCell ref="A72:B72"/>
    <mergeCell ref="A80:B80"/>
    <mergeCell ref="A81:B81"/>
    <mergeCell ref="A82:H82"/>
    <mergeCell ref="A88:B88"/>
    <mergeCell ref="B1:G1"/>
    <mergeCell ref="A50:B50"/>
    <mergeCell ref="H4:H5"/>
    <mergeCell ref="A6:H6"/>
    <mergeCell ref="A11:B11"/>
    <mergeCell ref="A19:B19"/>
    <mergeCell ref="A20:B20"/>
    <mergeCell ref="A21:H21"/>
    <mergeCell ref="A4:A5"/>
    <mergeCell ref="B4:B5"/>
    <mergeCell ref="C4:C5"/>
    <mergeCell ref="D4:F4"/>
    <mergeCell ref="G4:G5"/>
    <mergeCell ref="A26:B26"/>
    <mergeCell ref="A34:B34"/>
    <mergeCell ref="A35:B35"/>
  </mergeCells>
  <pageMargins left="0" right="0" top="0" bottom="0" header="0" footer="0"/>
  <pageSetup paperSize="9" fitToHeight="0" orientation="landscape" r:id="rId1"/>
  <rowBreaks count="4" manualBreakCount="4">
    <brk id="35" max="16383" man="1"/>
    <brk id="66" max="16383" man="1"/>
    <brk id="97" max="16383" man="1"/>
    <brk id="1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25"/>
  <sheetViews>
    <sheetView topLeftCell="A15" workbookViewId="0">
      <selection activeCell="A18" sqref="A18:H18"/>
    </sheetView>
  </sheetViews>
  <sheetFormatPr defaultRowHeight="13.2" x14ac:dyDescent="0.25"/>
  <cols>
    <col min="8" max="8" width="64" customWidth="1"/>
  </cols>
  <sheetData>
    <row r="3" spans="1:8" ht="20.399999999999999" x14ac:dyDescent="0.35">
      <c r="A3" s="207" t="s">
        <v>85</v>
      </c>
      <c r="B3" s="207"/>
      <c r="C3" s="207"/>
      <c r="D3" s="208" t="s">
        <v>86</v>
      </c>
      <c r="E3" s="208"/>
      <c r="F3" s="208" t="s">
        <v>87</v>
      </c>
      <c r="G3" s="208"/>
      <c r="H3" s="208"/>
    </row>
    <row r="4" spans="1:8" ht="21" x14ac:dyDescent="0.4">
      <c r="A4" s="209" t="s">
        <v>88</v>
      </c>
      <c r="B4" s="209"/>
      <c r="C4" s="209"/>
      <c r="D4" s="1"/>
      <c r="E4" s="1"/>
      <c r="F4" s="1"/>
      <c r="G4" s="2"/>
      <c r="H4" s="3" t="s">
        <v>88</v>
      </c>
    </row>
    <row r="5" spans="1:8" ht="21" x14ac:dyDescent="0.4">
      <c r="A5" s="209"/>
      <c r="B5" s="209"/>
      <c r="C5" s="209"/>
      <c r="D5" s="1"/>
      <c r="E5" s="1"/>
      <c r="F5" s="1"/>
      <c r="G5" s="3"/>
      <c r="H5" s="3" t="s">
        <v>89</v>
      </c>
    </row>
    <row r="6" spans="1:8" ht="21" x14ac:dyDescent="0.4">
      <c r="A6" s="210" t="s">
        <v>90</v>
      </c>
      <c r="B6" s="210"/>
      <c r="C6" s="210"/>
      <c r="D6" s="4"/>
      <c r="E6" s="4"/>
      <c r="F6" s="4"/>
      <c r="G6" s="2"/>
      <c r="H6" s="5" t="s">
        <v>91</v>
      </c>
    </row>
    <row r="7" spans="1:8" ht="21" x14ac:dyDescent="0.4">
      <c r="A7" s="6"/>
      <c r="B7" s="6"/>
      <c r="C7" s="6"/>
      <c r="D7" s="7"/>
      <c r="E7" s="5"/>
      <c r="F7" s="5"/>
      <c r="G7" s="5"/>
      <c r="H7" s="5"/>
    </row>
    <row r="8" spans="1:8" ht="21" hidden="1" x14ac:dyDescent="0.4">
      <c r="A8" s="6"/>
      <c r="B8" s="6"/>
      <c r="C8" s="6"/>
      <c r="D8" s="7"/>
      <c r="E8" s="5"/>
      <c r="F8" s="5"/>
      <c r="G8" s="5"/>
      <c r="H8" s="5"/>
    </row>
    <row r="9" spans="1:8" ht="21" hidden="1" x14ac:dyDescent="0.4">
      <c r="A9" s="6"/>
      <c r="B9" s="6"/>
      <c r="C9" s="6"/>
      <c r="D9" s="7"/>
      <c r="E9" s="5"/>
      <c r="F9" s="5"/>
      <c r="G9" s="5"/>
      <c r="H9" s="5"/>
    </row>
    <row r="10" spans="1:8" ht="21" hidden="1" x14ac:dyDescent="0.4">
      <c r="A10" s="6"/>
      <c r="B10" s="6"/>
      <c r="C10" s="6"/>
      <c r="D10" s="7"/>
      <c r="E10" s="5"/>
      <c r="F10" s="5"/>
      <c r="G10" s="5"/>
      <c r="H10" s="5"/>
    </row>
    <row r="11" spans="1:8" ht="14.4" hidden="1" x14ac:dyDescent="0.3">
      <c r="A11" s="8"/>
      <c r="B11" s="8"/>
      <c r="C11" s="8"/>
      <c r="D11" s="9"/>
      <c r="E11" s="9"/>
      <c r="F11" s="9"/>
      <c r="G11" s="9"/>
      <c r="H11" s="9"/>
    </row>
    <row r="12" spans="1:8" ht="14.4" hidden="1" x14ac:dyDescent="0.3">
      <c r="A12" s="10"/>
      <c r="B12" s="8"/>
      <c r="C12" s="8"/>
      <c r="D12" s="9"/>
      <c r="E12" s="9"/>
      <c r="F12" s="9"/>
      <c r="G12" s="9"/>
      <c r="H12" s="9"/>
    </row>
    <row r="13" spans="1:8" ht="14.4" hidden="1" x14ac:dyDescent="0.3">
      <c r="A13" s="9"/>
      <c r="B13" s="9"/>
      <c r="C13" s="9"/>
      <c r="D13" s="9"/>
      <c r="E13" s="9"/>
      <c r="F13" s="9"/>
      <c r="G13" s="9"/>
      <c r="H13" s="9"/>
    </row>
    <row r="14" spans="1:8" ht="14.4" hidden="1" x14ac:dyDescent="0.3">
      <c r="A14" s="9"/>
      <c r="B14" s="9"/>
      <c r="C14" s="9"/>
      <c r="D14" s="9"/>
      <c r="E14" s="9"/>
      <c r="F14" s="9"/>
      <c r="G14" s="9"/>
      <c r="H14" s="9"/>
    </row>
    <row r="15" spans="1:8" ht="18" x14ac:dyDescent="0.35">
      <c r="A15" s="211" t="s">
        <v>92</v>
      </c>
      <c r="B15" s="211"/>
      <c r="C15" s="211"/>
      <c r="D15" s="211"/>
      <c r="E15" s="211"/>
      <c r="F15" s="211"/>
      <c r="G15" s="211"/>
      <c r="H15" s="211"/>
    </row>
    <row r="16" spans="1:8" ht="18" x14ac:dyDescent="0.35">
      <c r="A16" s="205" t="s">
        <v>95</v>
      </c>
      <c r="B16" s="205"/>
      <c r="C16" s="205"/>
      <c r="D16" s="205"/>
      <c r="E16" s="205"/>
      <c r="F16" s="205"/>
      <c r="G16" s="205"/>
      <c r="H16" s="205"/>
    </row>
    <row r="17" spans="1:8" ht="18" x14ac:dyDescent="0.35">
      <c r="A17" s="205" t="s">
        <v>134</v>
      </c>
      <c r="B17" s="205"/>
      <c r="C17" s="205"/>
      <c r="D17" s="205"/>
      <c r="E17" s="205"/>
      <c r="F17" s="205"/>
      <c r="G17" s="205"/>
      <c r="H17" s="205"/>
    </row>
    <row r="18" spans="1:8" ht="157.5" customHeight="1" x14ac:dyDescent="0.25">
      <c r="A18" s="206" t="s">
        <v>93</v>
      </c>
      <c r="B18" s="206"/>
      <c r="C18" s="206"/>
      <c r="D18" s="206"/>
      <c r="E18" s="206"/>
      <c r="F18" s="206"/>
      <c r="G18" s="206"/>
      <c r="H18" s="206"/>
    </row>
    <row r="19" spans="1:8" ht="70.5" customHeight="1" x14ac:dyDescent="0.25">
      <c r="A19" s="206" t="s">
        <v>94</v>
      </c>
      <c r="B19" s="206"/>
      <c r="C19" s="206"/>
      <c r="D19" s="206"/>
      <c r="E19" s="206"/>
      <c r="F19" s="206"/>
      <c r="G19" s="206"/>
      <c r="H19" s="206"/>
    </row>
    <row r="20" spans="1:8" ht="0.75" customHeight="1" x14ac:dyDescent="0.25"/>
    <row r="21" spans="1:8" hidden="1" x14ac:dyDescent="0.25"/>
    <row r="22" spans="1:8" hidden="1" x14ac:dyDescent="0.25"/>
    <row r="23" spans="1:8" hidden="1" x14ac:dyDescent="0.25"/>
    <row r="24" spans="1:8" ht="38.25" customHeight="1" x14ac:dyDescent="0.25"/>
    <row r="25" spans="1:8" x14ac:dyDescent="0.25">
      <c r="G25">
        <v>2025</v>
      </c>
    </row>
  </sheetData>
  <mergeCells count="10">
    <mergeCell ref="A16:H16"/>
    <mergeCell ref="A17:H17"/>
    <mergeCell ref="A18:H18"/>
    <mergeCell ref="A19:H19"/>
    <mergeCell ref="A3:C3"/>
    <mergeCell ref="D3:H3"/>
    <mergeCell ref="A4:C4"/>
    <mergeCell ref="A5:C5"/>
    <mergeCell ref="A6:C6"/>
    <mergeCell ref="A15:H1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H25"/>
  <sheetViews>
    <sheetView topLeftCell="A28" workbookViewId="0">
      <selection activeCell="H50" sqref="H50"/>
    </sheetView>
  </sheetViews>
  <sheetFormatPr defaultRowHeight="13.2" x14ac:dyDescent="0.25"/>
  <cols>
    <col min="8" max="8" width="64.109375" customWidth="1"/>
  </cols>
  <sheetData>
    <row r="3" spans="1:8" ht="20.399999999999999" x14ac:dyDescent="0.35">
      <c r="A3" s="207" t="s">
        <v>85</v>
      </c>
      <c r="B3" s="207"/>
      <c r="C3" s="207"/>
      <c r="D3" s="208" t="s">
        <v>86</v>
      </c>
      <c r="E3" s="208"/>
      <c r="F3" s="208" t="s">
        <v>87</v>
      </c>
      <c r="G3" s="208"/>
      <c r="H3" s="208"/>
    </row>
    <row r="4" spans="1:8" ht="21" x14ac:dyDescent="0.4">
      <c r="A4" s="209" t="s">
        <v>88</v>
      </c>
      <c r="B4" s="209"/>
      <c r="C4" s="209"/>
      <c r="D4" s="1"/>
      <c r="E4" s="1"/>
      <c r="F4" s="1"/>
      <c r="G4" s="2"/>
      <c r="H4" s="3" t="s">
        <v>88</v>
      </c>
    </row>
    <row r="5" spans="1:8" ht="21" x14ac:dyDescent="0.4">
      <c r="A5" s="209"/>
      <c r="B5" s="209"/>
      <c r="C5" s="209"/>
      <c r="D5" s="1"/>
      <c r="E5" s="1"/>
      <c r="F5" s="1"/>
      <c r="G5" s="3"/>
      <c r="H5" s="3" t="s">
        <v>89</v>
      </c>
    </row>
    <row r="6" spans="1:8" ht="21" x14ac:dyDescent="0.4">
      <c r="A6" s="210" t="s">
        <v>90</v>
      </c>
      <c r="B6" s="210"/>
      <c r="C6" s="210"/>
      <c r="D6" s="4"/>
      <c r="E6" s="4"/>
      <c r="F6" s="4"/>
      <c r="G6" s="2"/>
      <c r="H6" s="5" t="s">
        <v>91</v>
      </c>
    </row>
    <row r="7" spans="1:8" ht="21" x14ac:dyDescent="0.4">
      <c r="A7" s="6"/>
      <c r="B7" s="6"/>
      <c r="C7" s="6"/>
      <c r="D7" s="7"/>
      <c r="E7" s="5"/>
      <c r="F7" s="5"/>
      <c r="G7" s="5"/>
      <c r="H7" s="5"/>
    </row>
    <row r="8" spans="1:8" ht="37.5" customHeight="1" x14ac:dyDescent="0.4">
      <c r="A8" s="6"/>
      <c r="B8" s="6"/>
      <c r="C8" s="6"/>
      <c r="D8" s="7"/>
      <c r="E8" s="5"/>
      <c r="F8" s="5"/>
      <c r="G8" s="5"/>
      <c r="H8" s="5"/>
    </row>
    <row r="9" spans="1:8" ht="21" hidden="1" x14ac:dyDescent="0.4">
      <c r="A9" s="6"/>
      <c r="B9" s="6"/>
      <c r="C9" s="6"/>
      <c r="D9" s="7"/>
      <c r="E9" s="5"/>
      <c r="F9" s="5"/>
      <c r="G9" s="5"/>
      <c r="H9" s="5"/>
    </row>
    <row r="10" spans="1:8" ht="21" hidden="1" x14ac:dyDescent="0.4">
      <c r="A10" s="6"/>
      <c r="B10" s="6"/>
      <c r="C10" s="6"/>
      <c r="D10" s="7"/>
      <c r="E10" s="5"/>
      <c r="F10" s="5"/>
      <c r="G10" s="5"/>
      <c r="H10" s="5"/>
    </row>
    <row r="11" spans="1:8" ht="14.4" hidden="1" x14ac:dyDescent="0.3">
      <c r="A11" s="8"/>
      <c r="B11" s="8"/>
      <c r="C11" s="8"/>
      <c r="D11" s="9"/>
      <c r="E11" s="9"/>
      <c r="F11" s="9"/>
      <c r="G11" s="9"/>
      <c r="H11" s="9"/>
    </row>
    <row r="12" spans="1:8" ht="14.4" hidden="1" x14ac:dyDescent="0.3">
      <c r="A12" s="10"/>
      <c r="B12" s="8"/>
      <c r="C12" s="8"/>
      <c r="D12" s="9"/>
      <c r="E12" s="9"/>
      <c r="F12" s="9"/>
      <c r="G12" s="9"/>
      <c r="H12" s="9"/>
    </row>
    <row r="13" spans="1:8" ht="14.4" hidden="1" x14ac:dyDescent="0.3">
      <c r="A13" s="9"/>
      <c r="B13" s="9"/>
      <c r="C13" s="9"/>
      <c r="D13" s="9"/>
      <c r="E13" s="9"/>
      <c r="F13" s="9"/>
      <c r="G13" s="9"/>
      <c r="H13" s="9"/>
    </row>
    <row r="14" spans="1:8" ht="14.4" hidden="1" x14ac:dyDescent="0.3">
      <c r="A14" s="9"/>
      <c r="B14" s="9"/>
      <c r="C14" s="9"/>
      <c r="D14" s="9"/>
      <c r="E14" s="9"/>
      <c r="F14" s="9"/>
      <c r="G14" s="9"/>
      <c r="H14" s="9"/>
    </row>
    <row r="15" spans="1:8" ht="36.75" customHeight="1" x14ac:dyDescent="0.35">
      <c r="A15" s="211" t="s">
        <v>92</v>
      </c>
      <c r="B15" s="211"/>
      <c r="C15" s="211"/>
      <c r="D15" s="211"/>
      <c r="E15" s="211"/>
      <c r="F15" s="211"/>
      <c r="G15" s="211"/>
      <c r="H15" s="211"/>
    </row>
    <row r="16" spans="1:8" ht="18" x14ac:dyDescent="0.35">
      <c r="A16" s="205" t="s">
        <v>95</v>
      </c>
      <c r="B16" s="205"/>
      <c r="C16" s="205"/>
      <c r="D16" s="205"/>
      <c r="E16" s="205"/>
      <c r="F16" s="205"/>
      <c r="G16" s="205"/>
      <c r="H16" s="205"/>
    </row>
    <row r="17" spans="1:8" ht="18" x14ac:dyDescent="0.35">
      <c r="A17" s="205" t="s">
        <v>135</v>
      </c>
      <c r="B17" s="205"/>
      <c r="C17" s="205"/>
      <c r="D17" s="205"/>
      <c r="E17" s="205"/>
      <c r="F17" s="205"/>
      <c r="G17" s="205"/>
      <c r="H17" s="205"/>
    </row>
    <row r="18" spans="1:8" ht="165.75" customHeight="1" x14ac:dyDescent="0.25">
      <c r="A18" s="206" t="s">
        <v>93</v>
      </c>
      <c r="B18" s="206"/>
      <c r="C18" s="206"/>
      <c r="D18" s="206"/>
      <c r="E18" s="206"/>
      <c r="F18" s="206"/>
      <c r="G18" s="206"/>
      <c r="H18" s="206"/>
    </row>
    <row r="19" spans="1:8" ht="46.5" customHeight="1" x14ac:dyDescent="0.25">
      <c r="A19" s="206" t="s">
        <v>94</v>
      </c>
      <c r="B19" s="206"/>
      <c r="C19" s="206"/>
      <c r="D19" s="206"/>
      <c r="E19" s="206"/>
      <c r="F19" s="206"/>
      <c r="G19" s="206"/>
      <c r="H19" s="206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x14ac:dyDescent="0.25">
      <c r="G25">
        <v>2025</v>
      </c>
    </row>
  </sheetData>
  <mergeCells count="10">
    <mergeCell ref="A16:H16"/>
    <mergeCell ref="A17:H17"/>
    <mergeCell ref="A18:H18"/>
    <mergeCell ref="A19:H19"/>
    <mergeCell ref="A3:C3"/>
    <mergeCell ref="D3:H3"/>
    <mergeCell ref="A4:C4"/>
    <mergeCell ref="A5:C5"/>
    <mergeCell ref="A6:C6"/>
    <mergeCell ref="A15:H1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7-10 лет</vt:lpstr>
      <vt:lpstr>с 11 лет</vt:lpstr>
      <vt:lpstr>титульник 7-10</vt:lpstr>
      <vt:lpstr>титульник с 11</vt:lpstr>
      <vt:lpstr>'7-10 лет'!Заголовки_для_печати</vt:lpstr>
      <vt:lpstr>'с 11 лет'!Заголовки_для_печати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oootop909@outlook.com</dc:creator>
  <cp:lastModifiedBy>Актовый зал</cp:lastModifiedBy>
  <cp:lastPrinted>2025-05-21T03:39:35Z</cp:lastPrinted>
  <dcterms:created xsi:type="dcterms:W3CDTF">2010-09-29T09:10:17Z</dcterms:created>
  <dcterms:modified xsi:type="dcterms:W3CDTF">2025-06-16T07:59:46Z</dcterms:modified>
</cp:coreProperties>
</file>