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70" i="1" l="1"/>
  <c r="J32" i="1"/>
  <c r="F13" i="1"/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F32" i="1"/>
  <c r="L23" i="1"/>
  <c r="G23" i="1"/>
  <c r="H23" i="1"/>
  <c r="I23" i="1"/>
  <c r="J23" i="1"/>
  <c r="F23" i="1"/>
  <c r="L13" i="1"/>
  <c r="G13" i="1"/>
  <c r="H13" i="1"/>
  <c r="I13" i="1"/>
  <c r="J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H184" i="1"/>
  <c r="G184" i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G146" i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G100" i="1" l="1"/>
  <c r="I195" i="1"/>
  <c r="G195" i="1"/>
  <c r="G176" i="1"/>
  <c r="H157" i="1"/>
  <c r="J138" i="1"/>
  <c r="J176" i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<sst xmlns="http://schemas.openxmlformats.org/spreadsheetml/2006/main" count="409" uniqueCount="142">
  <si>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</si>
  <si>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</si>
  <si>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</si>
  <si>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</si>
  <si>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</si>
  <si>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</si>
  <si>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</si>
  <si>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</si>
  <si>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</si>
  <si>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</si>
  <si>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</si>
  <si>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</si>
  <si>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</si>
  <si>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</si>
  <si>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</si>
  <si>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</si>
  <si>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</si>
  <si>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</si>
  <si>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</si>
  <si>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</si>
  <si>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</si>
  <si>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</si>
  <si>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</si>
  <si>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</si>
  <si>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</si>
  <si>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</si>
  <si>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</si>
  <si>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</si>
  <si>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</si>
  <si>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</si>
  <si>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</si>
  <si>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</si>
  <si>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</si>
  <si>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</si>
  <si>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</si>
  <si>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</si>
  <si>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</si>
  <si>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</si>
  <si>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</si>
  <si>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</si>
  <si>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367 (1)</t>
  </si>
  <si>
    <t>Макаронные изделия отварные</t>
  </si>
  <si>
    <t>291</t>
  </si>
  <si>
    <t>Овощи натуральные (помидоры)</t>
  </si>
  <si>
    <t>Чай с сахаром</t>
  </si>
  <si>
    <t>493</t>
  </si>
  <si>
    <t>Хлеб пшеничный</t>
  </si>
  <si>
    <t>108</t>
  </si>
  <si>
    <t>Хлеб ржаной</t>
  </si>
  <si>
    <t>30</t>
  </si>
  <si>
    <t>109</t>
  </si>
  <si>
    <t>Компот из свежих плодов или ягод (из плодов)</t>
  </si>
  <si>
    <t>Кнели рыбные припущенные</t>
  </si>
  <si>
    <t>334</t>
  </si>
  <si>
    <t>Картофель отварной в молоке (1)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</si>
  <si>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</si>
  <si>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</si>
  <si>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</si>
  <si>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</si>
  <si>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</si>
  <si>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</si>
  <si>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</si>
  <si>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</si>
  <si>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</si>
  <si>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</si>
  <si>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Каша ячневая вязкая</t>
  </si>
  <si>
    <t>255</t>
  </si>
  <si>
    <t>Напиток "Валетек" с витаминами</t>
  </si>
  <si>
    <t>617</t>
  </si>
  <si>
    <t>Борщ с капустой и картофелем</t>
  </si>
  <si>
    <t>128</t>
  </si>
  <si>
    <t>Компот из яблок с лимонами</t>
  </si>
  <si>
    <t>Омлет натуральный</t>
  </si>
  <si>
    <t>301</t>
  </si>
  <si>
    <t>Какао с молоком (1-й вариант)</t>
  </si>
  <si>
    <t>496</t>
  </si>
  <si>
    <t>Батон нарезной</t>
  </si>
  <si>
    <t>111</t>
  </si>
  <si>
    <t>Горошек зеленый</t>
  </si>
  <si>
    <t>1/1</t>
  </si>
  <si>
    <t>Голубцы ленивые</t>
  </si>
  <si>
    <t>381</t>
  </si>
  <si>
    <t>Курица в соусе томатном</t>
  </si>
  <si>
    <t>405</t>
  </si>
  <si>
    <t>Чай с лимоном</t>
  </si>
  <si>
    <t>494</t>
  </si>
  <si>
    <t>112</t>
  </si>
  <si>
    <t>Щи из свежей капусты с картофелем</t>
  </si>
  <si>
    <t>142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</si>
  <si>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</si>
  <si>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</si>
  <si>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</si>
  <si>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</si>
  <si>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</si>
  <si>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404</t>
  </si>
  <si>
    <t>соус</t>
  </si>
  <si>
    <t>Рагу из овощей</t>
  </si>
  <si>
    <t>155</t>
  </si>
  <si>
    <t>Каша пшенная молочная жидкая с маслом сливочным</t>
  </si>
  <si>
    <t>Бутерброд с маслом сливочным (Батон нарезной, масло сливочное) 20/10</t>
  </si>
  <si>
    <t xml:space="preserve"> Хлеб пшеничный</t>
  </si>
  <si>
    <t xml:space="preserve"> Хлеб ржаной</t>
  </si>
  <si>
    <t>Каша рисовая молочная жидкая</t>
  </si>
  <si>
    <t>268</t>
  </si>
  <si>
    <t>Йогурт</t>
  </si>
  <si>
    <t>517</t>
  </si>
  <si>
    <t>Суп молочный с макаронными изделиями</t>
  </si>
  <si>
    <t>165</t>
  </si>
  <si>
    <t xml:space="preserve"> Бутерброд с сыром (40/10)</t>
  </si>
  <si>
    <t>Чай с молоком</t>
  </si>
  <si>
    <t>12./10.</t>
  </si>
  <si>
    <t>Салат из свеклы отварной</t>
  </si>
  <si>
    <t>Суп- пюре из тыквы</t>
  </si>
  <si>
    <t>45/8</t>
  </si>
  <si>
    <t>Рулет с яйцом</t>
  </si>
  <si>
    <t xml:space="preserve">Фасоль стручковая </t>
  </si>
  <si>
    <t>24./3</t>
  </si>
  <si>
    <t>Плоды свежие (мандарин)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</si>
  <si>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</si>
  <si>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625</t>
  </si>
  <si>
    <t>Суп с крупой (перловой, рисовой, манной)</t>
  </si>
  <si>
    <t>Котлеты, биточки шницели говядины или свинины</t>
  </si>
  <si>
    <t>Каша из хлопьев овсяных "Геркулес" вязкая</t>
  </si>
  <si>
    <t>247</t>
  </si>
  <si>
    <t>Бутерброд с сыром (Батон нарезной, сыр твердый) 20/10</t>
  </si>
  <si>
    <t>Компот из ягод или фруктов мороженных</t>
  </si>
  <si>
    <t>Каша гречневая молочная</t>
  </si>
  <si>
    <t>Сок 0,2</t>
  </si>
  <si>
    <t>Плоды свежие (яблоко)</t>
  </si>
  <si>
    <t>Творожная запеканка с тыквой со сгущенным молоком 200/15</t>
  </si>
  <si>
    <t>13./5</t>
  </si>
  <si>
    <t>Каша пшенная молочная жидкая</t>
  </si>
  <si>
    <t>267</t>
  </si>
  <si>
    <t>10./12.</t>
  </si>
  <si>
    <t>2.</t>
  </si>
  <si>
    <t>Каша ячневая молочная с маслом сливочным</t>
  </si>
  <si>
    <t>14./4.</t>
  </si>
  <si>
    <t>Рис отварной с овощами</t>
  </si>
  <si>
    <t>Котлета из куры</t>
  </si>
  <si>
    <t>Бутерброд с сыром (Батон нарезной, сыр твердый)</t>
  </si>
  <si>
    <t>Суп из овощей с фасолью</t>
  </si>
  <si>
    <t>МБОУ СОШ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</si>
</sst>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3" width="9.140625" style="2"/>
    <col min="14" max="14" width="29.5703125" style="2" customWidth="1"/>
    <col min="15" max="16384" width="9.140625" style="2"/>
  </cols>
  <sheetData>
    <row r="1" spans="1:12" ht="15" x14ac:dyDescent="0.25">
      <c r="A1" s="1" t="s">
        <v>7</v>
      </c>
      <c r="C1" s="52" t="s">
        <v>141</v>
      </c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98</v>
      </c>
      <c r="F6" s="40">
        <v>250</v>
      </c>
      <c r="G6" s="40">
        <v>10.8</v>
      </c>
      <c r="H6" s="40">
        <v>10.08</v>
      </c>
      <c r="I6" s="40">
        <v>44.83</v>
      </c>
      <c r="J6" s="40">
        <v>429.3</v>
      </c>
      <c r="K6" s="41">
        <v>267</v>
      </c>
      <c r="L6" s="40">
        <v>25.09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15.02</v>
      </c>
      <c r="J8" s="43">
        <v>58.76</v>
      </c>
      <c r="K8" s="44">
        <v>493</v>
      </c>
      <c r="L8" s="43">
        <v>3.87</v>
      </c>
    </row>
    <row r="9" spans="1:12" ht="25.5" x14ac:dyDescent="0.25">
      <c r="A9" s="23"/>
      <c r="B9" s="15"/>
      <c r="C9" s="11"/>
      <c r="D9" s="7" t="s">
        <v>23</v>
      </c>
      <c r="E9" s="42" t="s">
        <v>99</v>
      </c>
      <c r="F9" s="43" t="s">
        <v>49</v>
      </c>
      <c r="G9" s="43">
        <v>1.55</v>
      </c>
      <c r="H9" s="43">
        <v>8.83</v>
      </c>
      <c r="I9" s="43">
        <v>16.36</v>
      </c>
      <c r="J9" s="43">
        <v>127.2</v>
      </c>
      <c r="K9" s="44">
        <v>105</v>
      </c>
      <c r="L9" s="43">
        <v>16.510000000000002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 t="s">
        <v>32</v>
      </c>
      <c r="E12" s="42" t="s">
        <v>48</v>
      </c>
      <c r="F12" s="43">
        <v>20</v>
      </c>
      <c r="G12" s="43">
        <v>1.32</v>
      </c>
      <c r="H12" s="43">
        <v>0.24</v>
      </c>
      <c r="I12" s="43">
        <v>6.68</v>
      </c>
      <c r="J12" s="43">
        <v>34.799999999999997</v>
      </c>
      <c r="K12" s="44" t="s">
        <v>50</v>
      </c>
      <c r="L12" s="43">
        <v>1.1599999999999999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500</v>
      </c>
      <c r="G13" s="19">
        <f t="shared" ref="G13:L13" si="0">G12+G11+G10+G9+G8+G7+G6</f>
        <v>13.870000000000001</v>
      </c>
      <c r="H13" s="19">
        <f t="shared" si="0"/>
        <v>19.149999999999999</v>
      </c>
      <c r="I13" s="19">
        <f t="shared" si="0"/>
        <v>82.89</v>
      </c>
      <c r="J13" s="19">
        <f t="shared" si="0"/>
        <v>650.05999999999995</v>
      </c>
      <c r="K13" s="25"/>
      <c r="L13" s="19">
        <f t="shared" si="0"/>
        <v>46.63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0.66</v>
      </c>
      <c r="H14" s="43">
        <v>0.12</v>
      </c>
      <c r="I14" s="43">
        <v>2.2799999999999998</v>
      </c>
      <c r="J14" s="43">
        <v>14.4</v>
      </c>
      <c r="K14" s="44">
        <v>1</v>
      </c>
      <c r="L14" s="43">
        <v>14.87</v>
      </c>
    </row>
    <row r="15" spans="1:12" ht="15" x14ac:dyDescent="0.25">
      <c r="A15" s="23"/>
      <c r="B15" s="15"/>
      <c r="C15" s="11"/>
      <c r="D15" s="7" t="s">
        <v>27</v>
      </c>
      <c r="E15" s="42" t="s">
        <v>87</v>
      </c>
      <c r="F15" s="43">
        <v>250</v>
      </c>
      <c r="G15" s="43">
        <v>1.75</v>
      </c>
      <c r="H15" s="43">
        <v>4.9800000000000004</v>
      </c>
      <c r="I15" s="43">
        <v>7.77</v>
      </c>
      <c r="J15" s="43">
        <v>155.75</v>
      </c>
      <c r="K15" s="44" t="s">
        <v>88</v>
      </c>
      <c r="L15" s="43">
        <v>26.12</v>
      </c>
    </row>
    <row r="16" spans="1:12" ht="15" x14ac:dyDescent="0.25">
      <c r="A16" s="23"/>
      <c r="B16" s="15"/>
      <c r="C16" s="11"/>
      <c r="D16" s="7" t="s">
        <v>28</v>
      </c>
      <c r="E16" s="42" t="s">
        <v>39</v>
      </c>
      <c r="F16" s="43">
        <v>100</v>
      </c>
      <c r="G16" s="43">
        <v>17.170000000000002</v>
      </c>
      <c r="H16" s="43">
        <v>18.329999999999998</v>
      </c>
      <c r="I16" s="43">
        <v>3.5</v>
      </c>
      <c r="J16" s="43">
        <v>247.5</v>
      </c>
      <c r="K16" s="44" t="s">
        <v>40</v>
      </c>
      <c r="L16" s="43">
        <v>85.66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3.65</v>
      </c>
      <c r="H17" s="43">
        <v>0.67</v>
      </c>
      <c r="I17" s="43">
        <v>29.04</v>
      </c>
      <c r="J17" s="43">
        <v>144.9</v>
      </c>
      <c r="K17" s="44" t="s">
        <v>42</v>
      </c>
      <c r="L17" s="43">
        <v>14.26</v>
      </c>
    </row>
    <row r="18" spans="1:12" ht="15" x14ac:dyDescent="0.25">
      <c r="A18" s="23"/>
      <c r="B18" s="15"/>
      <c r="C18" s="11"/>
      <c r="D18" s="7" t="s">
        <v>30</v>
      </c>
      <c r="E18" s="42" t="s">
        <v>89</v>
      </c>
      <c r="F18" s="43">
        <v>200</v>
      </c>
      <c r="G18" s="43">
        <v>0.7</v>
      </c>
      <c r="H18" s="43">
        <v>0.3</v>
      </c>
      <c r="I18" s="43">
        <v>22.8</v>
      </c>
      <c r="J18" s="43">
        <v>97</v>
      </c>
      <c r="K18" s="44" t="s">
        <v>90</v>
      </c>
      <c r="L18" s="43">
        <v>15.39</v>
      </c>
    </row>
    <row r="19" spans="1:12" ht="15" x14ac:dyDescent="0.25">
      <c r="A19" s="23"/>
      <c r="B19" s="15"/>
      <c r="C19" s="11"/>
      <c r="D19" s="7" t="s">
        <v>31</v>
      </c>
      <c r="E19" s="42" t="s">
        <v>100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47</v>
      </c>
      <c r="L19" s="43">
        <v>2.59</v>
      </c>
    </row>
    <row r="20" spans="1:12" ht="15" x14ac:dyDescent="0.25">
      <c r="A20" s="23"/>
      <c r="B20" s="15"/>
      <c r="C20" s="11"/>
      <c r="D20" s="7" t="s">
        <v>32</v>
      </c>
      <c r="E20" s="42" t="s">
        <v>101</v>
      </c>
      <c r="F20" s="43">
        <v>40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50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840</v>
      </c>
      <c r="G23" s="19">
        <f t="shared" ref="G23:J23" si="1">G22+G21+G20+G19+G18+G17+G16+G15+G14</f>
        <v>29.610000000000003</v>
      </c>
      <c r="H23" s="19">
        <f t="shared" si="1"/>
        <v>25.2</v>
      </c>
      <c r="I23" s="19">
        <f t="shared" si="1"/>
        <v>98.429999999999993</v>
      </c>
      <c r="J23" s="19">
        <f t="shared" si="1"/>
        <v>823.15</v>
      </c>
      <c r="K23" s="25"/>
      <c r="L23" s="19">
        <f>L22+L21+L20+L19+L18+L17+L16+L15+L14</f>
        <v>161.22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1340</v>
      </c>
      <c r="G24" s="32">
        <f t="shared" ref="G24:J24" si="2">G13+G23</f>
        <v>43.480000000000004</v>
      </c>
      <c r="H24" s="32">
        <f t="shared" si="2"/>
        <v>44.349999999999994</v>
      </c>
      <c r="I24" s="32">
        <f t="shared" si="2"/>
        <v>181.32</v>
      </c>
      <c r="J24" s="32">
        <f t="shared" si="2"/>
        <v>1473.21</v>
      </c>
      <c r="K24" s="32"/>
      <c r="L24" s="32">
        <f t="shared" ref="L24" si="3">L13+L23</f>
        <v>207.85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102</v>
      </c>
      <c r="F25" s="40">
        <v>200</v>
      </c>
      <c r="G25" s="40">
        <v>5.54</v>
      </c>
      <c r="H25" s="40">
        <v>10.62</v>
      </c>
      <c r="I25" s="40">
        <v>32.4</v>
      </c>
      <c r="J25" s="40">
        <v>249.4</v>
      </c>
      <c r="K25" s="41" t="s">
        <v>103</v>
      </c>
      <c r="L25" s="40">
        <v>25.21</v>
      </c>
    </row>
    <row r="26" spans="1:12" ht="15" x14ac:dyDescent="0.2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0.4</v>
      </c>
      <c r="H27" s="43">
        <v>0</v>
      </c>
      <c r="I27" s="43">
        <v>20</v>
      </c>
      <c r="J27" s="43">
        <v>99</v>
      </c>
      <c r="K27" s="44">
        <v>616</v>
      </c>
      <c r="L27" s="43">
        <v>17.420000000000002</v>
      </c>
    </row>
    <row r="28" spans="1:12" ht="15" x14ac:dyDescent="0.25">
      <c r="A28" s="14"/>
      <c r="B28" s="15"/>
      <c r="C28" s="11"/>
      <c r="D28" s="7" t="s">
        <v>23</v>
      </c>
      <c r="E28" s="42" t="s">
        <v>76</v>
      </c>
      <c r="F28" s="43">
        <v>20</v>
      </c>
      <c r="G28" s="43">
        <v>1.5</v>
      </c>
      <c r="H28" s="43">
        <v>0.57999999999999996</v>
      </c>
      <c r="I28" s="43">
        <v>10.28</v>
      </c>
      <c r="J28" s="43">
        <v>52.4</v>
      </c>
      <c r="K28" s="44" t="s">
        <v>77</v>
      </c>
      <c r="L28" s="43">
        <v>2.16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104</v>
      </c>
      <c r="F30" s="43">
        <v>115</v>
      </c>
      <c r="G30" s="43">
        <v>6.61</v>
      </c>
      <c r="H30" s="43">
        <v>4.2300000000000004</v>
      </c>
      <c r="I30" s="43">
        <v>11.24</v>
      </c>
      <c r="J30" s="43">
        <v>115.06</v>
      </c>
      <c r="K30" s="44" t="s">
        <v>105</v>
      </c>
      <c r="L30" s="43">
        <v>25.8</v>
      </c>
    </row>
    <row r="31" spans="1:12" ht="15" x14ac:dyDescent="0.25">
      <c r="A31" s="14"/>
      <c r="B31" s="15"/>
      <c r="C31" s="11"/>
      <c r="D31" s="6" t="s">
        <v>32</v>
      </c>
      <c r="E31" s="42" t="s">
        <v>48</v>
      </c>
      <c r="F31" s="43">
        <v>20</v>
      </c>
      <c r="G31" s="43">
        <v>1.32</v>
      </c>
      <c r="H31" s="43">
        <v>0.24</v>
      </c>
      <c r="I31" s="43">
        <v>6.68</v>
      </c>
      <c r="J31" s="43">
        <v>34.799999999999997</v>
      </c>
      <c r="K31" s="44" t="s">
        <v>50</v>
      </c>
      <c r="L31" s="43">
        <v>1.1599999999999999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555</v>
      </c>
      <c r="G32" s="19">
        <f t="shared" ref="G32:L32" si="4">G31+G30+G29+G28+G27+G26+G25</f>
        <v>15.370000000000001</v>
      </c>
      <c r="H32" s="19">
        <f t="shared" si="4"/>
        <v>15.67</v>
      </c>
      <c r="I32" s="19">
        <f t="shared" si="4"/>
        <v>80.599999999999994</v>
      </c>
      <c r="J32" s="19">
        <f>J31+J30+J29+J28+J27+J26+J25</f>
        <v>550.66</v>
      </c>
      <c r="K32" s="25"/>
      <c r="L32" s="19">
        <f t="shared" si="4"/>
        <v>71.75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0.48</v>
      </c>
      <c r="H33" s="43">
        <v>0.06</v>
      </c>
      <c r="I33" s="43">
        <v>1.5</v>
      </c>
      <c r="J33" s="43">
        <v>8.4</v>
      </c>
      <c r="K33" s="44">
        <v>2</v>
      </c>
      <c r="L33" s="43">
        <v>15.75</v>
      </c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2.0699999999999998</v>
      </c>
      <c r="H34" s="43">
        <v>15.2</v>
      </c>
      <c r="I34" s="43">
        <v>21.8</v>
      </c>
      <c r="J34" s="43">
        <v>196.25</v>
      </c>
      <c r="K34" s="44" t="s">
        <v>62</v>
      </c>
      <c r="L34" s="43">
        <v>15.23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90</v>
      </c>
      <c r="G35" s="43">
        <v>13.32</v>
      </c>
      <c r="H35" s="43">
        <v>1.88</v>
      </c>
      <c r="I35" s="43">
        <v>5.2</v>
      </c>
      <c r="J35" s="43">
        <v>189.8</v>
      </c>
      <c r="K35" s="44" t="s">
        <v>53</v>
      </c>
      <c r="L35" s="43">
        <v>59.99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10.199999999999999</v>
      </c>
      <c r="H36" s="43">
        <v>9.1300000000000008</v>
      </c>
      <c r="I36" s="43">
        <v>19.670000000000002</v>
      </c>
      <c r="J36" s="43">
        <v>159.66999999999999</v>
      </c>
      <c r="K36" s="44" t="s">
        <v>55</v>
      </c>
      <c r="L36" s="43">
        <v>29.09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 t="s">
        <v>64</v>
      </c>
      <c r="L37" s="43">
        <v>11.12</v>
      </c>
    </row>
    <row r="38" spans="1:12" ht="15" x14ac:dyDescent="0.25">
      <c r="A38" s="14"/>
      <c r="B38" s="15"/>
      <c r="C38" s="11"/>
      <c r="D38" s="7" t="s">
        <v>31</v>
      </c>
      <c r="E38" s="42" t="s">
        <v>100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 t="s">
        <v>47</v>
      </c>
      <c r="L38" s="43">
        <v>2.59</v>
      </c>
    </row>
    <row r="39" spans="1:12" ht="15" x14ac:dyDescent="0.25">
      <c r="A39" s="14"/>
      <c r="B39" s="15"/>
      <c r="C39" s="11"/>
      <c r="D39" s="7" t="s">
        <v>32</v>
      </c>
      <c r="E39" s="42" t="s">
        <v>101</v>
      </c>
      <c r="F39" s="43">
        <v>40</v>
      </c>
      <c r="G39" s="43">
        <v>2.64</v>
      </c>
      <c r="H39" s="43">
        <v>0.48</v>
      </c>
      <c r="I39" s="43">
        <v>13.36</v>
      </c>
      <c r="J39" s="43">
        <v>69.599999999999994</v>
      </c>
      <c r="K39" s="44" t="s">
        <v>50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830</v>
      </c>
      <c r="G42" s="19">
        <f t="shared" ref="G42:L42" si="5">G41+G40+G39+G38+G37+G36+G35+G34+G33</f>
        <v>32.25</v>
      </c>
      <c r="H42" s="19">
        <f t="shared" si="5"/>
        <v>27.07</v>
      </c>
      <c r="I42" s="19">
        <f t="shared" si="5"/>
        <v>108.21000000000001</v>
      </c>
      <c r="J42" s="19">
        <f t="shared" si="5"/>
        <v>827.71999999999991</v>
      </c>
      <c r="K42" s="25"/>
      <c r="L42" s="19">
        <f t="shared" si="5"/>
        <v>136.10000000000002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1385</v>
      </c>
      <c r="G43" s="32">
        <f t="shared" ref="G43" si="6">G32+G42</f>
        <v>47.620000000000005</v>
      </c>
      <c r="H43" s="32">
        <f t="shared" ref="H43" si="7">H32+H42</f>
        <v>42.74</v>
      </c>
      <c r="I43" s="32">
        <f t="shared" ref="I43" si="8">I32+I42</f>
        <v>188.81</v>
      </c>
      <c r="J43" s="32">
        <f t="shared" ref="J43:L43" si="9">J32+J42</f>
        <v>1378.3799999999999</v>
      </c>
      <c r="K43" s="32"/>
      <c r="L43" s="32">
        <f t="shared" si="9"/>
        <v>207.85000000000002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106</v>
      </c>
      <c r="F44" s="40">
        <v>250</v>
      </c>
      <c r="G44" s="40">
        <v>9.1199999999999992</v>
      </c>
      <c r="H44" s="40">
        <v>6.58</v>
      </c>
      <c r="I44" s="40">
        <v>28.72</v>
      </c>
      <c r="J44" s="40">
        <v>192.5</v>
      </c>
      <c r="K44" s="41" t="s">
        <v>107</v>
      </c>
      <c r="L44" s="40">
        <v>24.19</v>
      </c>
    </row>
    <row r="45" spans="1:12" ht="15" x14ac:dyDescent="0.25">
      <c r="A45" s="23"/>
      <c r="B45" s="15"/>
      <c r="C45" s="11"/>
      <c r="D45" s="6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5.6</v>
      </c>
      <c r="H46" s="43">
        <v>3.3</v>
      </c>
      <c r="I46" s="43">
        <v>25</v>
      </c>
      <c r="J46" s="43">
        <v>174</v>
      </c>
      <c r="K46" s="44" t="s">
        <v>75</v>
      </c>
      <c r="L46" s="43">
        <v>17.260000000000002</v>
      </c>
    </row>
    <row r="47" spans="1:12" ht="25.5" x14ac:dyDescent="0.25">
      <c r="A47" s="23"/>
      <c r="B47" s="15"/>
      <c r="C47" s="11"/>
      <c r="D47" s="7" t="s">
        <v>23</v>
      </c>
      <c r="E47" s="42" t="s">
        <v>99</v>
      </c>
      <c r="F47" s="43">
        <v>30</v>
      </c>
      <c r="G47" s="43">
        <v>1.55</v>
      </c>
      <c r="H47" s="43">
        <v>8.83</v>
      </c>
      <c r="I47" s="43">
        <v>18.36</v>
      </c>
      <c r="J47" s="43">
        <v>147.19999999999999</v>
      </c>
      <c r="K47" s="44" t="s">
        <v>77</v>
      </c>
      <c r="L47" s="43">
        <v>16.02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 t="s">
        <v>32</v>
      </c>
      <c r="E50" s="42" t="s">
        <v>48</v>
      </c>
      <c r="F50" s="43">
        <v>30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50</v>
      </c>
      <c r="L50" s="43">
        <v>1.1599999999999999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510</v>
      </c>
      <c r="G51" s="19">
        <f t="shared" ref="G51:L51" si="10">G50+G49+G48+G47+G46+G45+G44</f>
        <v>18.25</v>
      </c>
      <c r="H51" s="19">
        <f t="shared" si="10"/>
        <v>19.07</v>
      </c>
      <c r="I51" s="19">
        <f t="shared" si="10"/>
        <v>82.1</v>
      </c>
      <c r="J51" s="19">
        <f t="shared" si="10"/>
        <v>565.9</v>
      </c>
      <c r="K51" s="25"/>
      <c r="L51" s="19">
        <f t="shared" si="10"/>
        <v>58.629999999999995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2</v>
      </c>
      <c r="H53" s="43">
        <v>6.42</v>
      </c>
      <c r="I53" s="43">
        <v>12.37</v>
      </c>
      <c r="J53" s="43">
        <v>115.57</v>
      </c>
      <c r="K53" s="44" t="s">
        <v>70</v>
      </c>
      <c r="L53" s="43">
        <v>27.7</v>
      </c>
    </row>
    <row r="54" spans="1:12" ht="15" x14ac:dyDescent="0.25">
      <c r="A54" s="23"/>
      <c r="B54" s="15"/>
      <c r="C54" s="11"/>
      <c r="D54" s="7" t="s">
        <v>28</v>
      </c>
      <c r="E54" s="42" t="s">
        <v>138</v>
      </c>
      <c r="F54" s="43">
        <v>100</v>
      </c>
      <c r="G54" s="43">
        <v>14.8</v>
      </c>
      <c r="H54" s="43">
        <v>12.4</v>
      </c>
      <c r="I54" s="43">
        <v>9.1</v>
      </c>
      <c r="J54" s="43">
        <v>209</v>
      </c>
      <c r="K54" s="44">
        <v>412</v>
      </c>
      <c r="L54" s="43">
        <v>69.239999999999995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180</v>
      </c>
      <c r="G55" s="43">
        <v>5.76</v>
      </c>
      <c r="H55" s="43">
        <v>10.26</v>
      </c>
      <c r="I55" s="43">
        <v>32.18</v>
      </c>
      <c r="J55" s="43">
        <v>244.08</v>
      </c>
      <c r="K55" s="44" t="s">
        <v>66</v>
      </c>
      <c r="L55" s="43">
        <v>9.5299999999999994</v>
      </c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0.3</v>
      </c>
      <c r="H56" s="43">
        <v>0.2</v>
      </c>
      <c r="I56" s="43">
        <v>25.1</v>
      </c>
      <c r="J56" s="43">
        <v>103</v>
      </c>
      <c r="K56" s="44">
        <v>509</v>
      </c>
      <c r="L56" s="43">
        <v>25.4</v>
      </c>
    </row>
    <row r="57" spans="1:12" ht="15" x14ac:dyDescent="0.25">
      <c r="A57" s="23"/>
      <c r="B57" s="15"/>
      <c r="C57" s="11"/>
      <c r="D57" s="7" t="s">
        <v>31</v>
      </c>
      <c r="E57" s="42" t="s">
        <v>108</v>
      </c>
      <c r="F57" s="43">
        <v>50</v>
      </c>
      <c r="G57" s="43">
        <v>3.04</v>
      </c>
      <c r="H57" s="43">
        <v>0.32</v>
      </c>
      <c r="I57" s="43">
        <v>19.68</v>
      </c>
      <c r="J57" s="43">
        <v>94</v>
      </c>
      <c r="K57" s="44">
        <v>107</v>
      </c>
      <c r="L57" s="43">
        <v>15.02</v>
      </c>
    </row>
    <row r="58" spans="1:12" ht="15" x14ac:dyDescent="0.25">
      <c r="A58" s="23"/>
      <c r="B58" s="15"/>
      <c r="C58" s="11"/>
      <c r="D58" s="7" t="s">
        <v>32</v>
      </c>
      <c r="E58" s="42" t="s">
        <v>101</v>
      </c>
      <c r="F58" s="43">
        <v>40</v>
      </c>
      <c r="G58" s="43">
        <v>5.24</v>
      </c>
      <c r="H58" s="43">
        <v>3.13</v>
      </c>
      <c r="I58" s="43">
        <v>13.71</v>
      </c>
      <c r="J58" s="43">
        <v>105.16</v>
      </c>
      <c r="K58" s="44" t="s">
        <v>50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820</v>
      </c>
      <c r="G61" s="19">
        <f t="shared" ref="G61:L61" si="11">G60+G59+G58+G57+G56+G55+G54+G53+G52</f>
        <v>31.14</v>
      </c>
      <c r="H61" s="19">
        <f t="shared" si="11"/>
        <v>32.730000000000004</v>
      </c>
      <c r="I61" s="19">
        <f t="shared" si="11"/>
        <v>112.14</v>
      </c>
      <c r="J61" s="19">
        <f t="shared" si="11"/>
        <v>870.81</v>
      </c>
      <c r="K61" s="25"/>
      <c r="L61" s="19">
        <f t="shared" si="11"/>
        <v>149.22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1330</v>
      </c>
      <c r="G62" s="32">
        <f t="shared" ref="G62" si="12">G51+G61</f>
        <v>49.39</v>
      </c>
      <c r="H62" s="32">
        <f t="shared" ref="H62" si="13">H51+H61</f>
        <v>51.800000000000004</v>
      </c>
      <c r="I62" s="32">
        <f t="shared" ref="I62" si="14">I51+I61</f>
        <v>194.24</v>
      </c>
      <c r="J62" s="32">
        <f t="shared" ref="J62:L62" si="15">J51+J61</f>
        <v>1436.71</v>
      </c>
      <c r="K62" s="32"/>
      <c r="L62" s="32">
        <f t="shared" si="15"/>
        <v>207.85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180</v>
      </c>
      <c r="G63" s="40">
        <v>15.52</v>
      </c>
      <c r="H63" s="40">
        <v>9.08</v>
      </c>
      <c r="I63" s="40">
        <v>44.16</v>
      </c>
      <c r="J63" s="40">
        <v>293.54000000000002</v>
      </c>
      <c r="K63" s="41" t="s">
        <v>73</v>
      </c>
      <c r="L63" s="40">
        <v>59.97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109</v>
      </c>
      <c r="F65" s="43">
        <v>200</v>
      </c>
      <c r="G65" s="43">
        <v>0.8</v>
      </c>
      <c r="H65" s="43">
        <v>0.2</v>
      </c>
      <c r="I65" s="43">
        <v>7.5</v>
      </c>
      <c r="J65" s="43">
        <v>38</v>
      </c>
      <c r="K65" s="44" t="s">
        <v>110</v>
      </c>
      <c r="L65" s="43">
        <v>11.26</v>
      </c>
    </row>
    <row r="66" spans="1:12" ht="25.5" x14ac:dyDescent="0.25">
      <c r="A66" s="23"/>
      <c r="B66" s="15"/>
      <c r="C66" s="11"/>
      <c r="D66" s="7" t="s">
        <v>23</v>
      </c>
      <c r="E66" s="42" t="s">
        <v>99</v>
      </c>
      <c r="F66" s="43">
        <v>30</v>
      </c>
      <c r="G66" s="43">
        <v>1.55</v>
      </c>
      <c r="H66" s="43">
        <v>8.83</v>
      </c>
      <c r="I66" s="43">
        <v>18.36</v>
      </c>
      <c r="J66" s="43">
        <v>127.2</v>
      </c>
      <c r="K66" s="44" t="s">
        <v>77</v>
      </c>
      <c r="L66" s="43">
        <v>16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78</v>
      </c>
      <c r="F68" s="43">
        <v>60</v>
      </c>
      <c r="G68" s="43">
        <v>1.9</v>
      </c>
      <c r="H68" s="43">
        <v>1.96</v>
      </c>
      <c r="I68" s="43">
        <v>3.96</v>
      </c>
      <c r="J68" s="43">
        <v>40.98</v>
      </c>
      <c r="K68" s="44" t="s">
        <v>79</v>
      </c>
      <c r="L68" s="43">
        <v>10.24</v>
      </c>
    </row>
    <row r="69" spans="1:12" ht="15" x14ac:dyDescent="0.25">
      <c r="A69" s="23"/>
      <c r="B69" s="15"/>
      <c r="C69" s="11"/>
      <c r="D69" s="6" t="s">
        <v>23</v>
      </c>
      <c r="E69" s="42" t="s">
        <v>48</v>
      </c>
      <c r="F69" s="43">
        <v>30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50</v>
      </c>
      <c r="L69" s="43">
        <v>1.1599999999999999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500</v>
      </c>
      <c r="G70" s="19">
        <f t="shared" ref="G70:L70" si="16">G69+G68+G67+G66+G65+G64+G63</f>
        <v>21.75</v>
      </c>
      <c r="H70" s="19">
        <f t="shared" si="16"/>
        <v>20.43</v>
      </c>
      <c r="I70" s="19">
        <f>I69+I68+I67+I66+I65+I64+I63</f>
        <v>84</v>
      </c>
      <c r="J70" s="19">
        <f t="shared" si="16"/>
        <v>551.92000000000007</v>
      </c>
      <c r="K70" s="25"/>
      <c r="L70" s="19">
        <f t="shared" si="16"/>
        <v>98.63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111</v>
      </c>
      <c r="F71" s="43">
        <v>60</v>
      </c>
      <c r="G71" s="43">
        <v>0.9</v>
      </c>
      <c r="H71" s="43">
        <v>3.3</v>
      </c>
      <c r="I71" s="43">
        <v>5.04</v>
      </c>
      <c r="J71" s="43">
        <v>13.4</v>
      </c>
      <c r="K71" s="44">
        <v>50</v>
      </c>
      <c r="L71" s="43">
        <v>9.4</v>
      </c>
    </row>
    <row r="72" spans="1:12" ht="15" x14ac:dyDescent="0.25">
      <c r="A72" s="23"/>
      <c r="B72" s="15"/>
      <c r="C72" s="11"/>
      <c r="D72" s="7" t="s">
        <v>27</v>
      </c>
      <c r="E72" s="42" t="s">
        <v>112</v>
      </c>
      <c r="F72" s="43">
        <v>250</v>
      </c>
      <c r="G72" s="43">
        <v>3.1</v>
      </c>
      <c r="H72" s="43">
        <v>5.0999999999999996</v>
      </c>
      <c r="I72" s="43">
        <v>9.1</v>
      </c>
      <c r="J72" s="43">
        <v>255</v>
      </c>
      <c r="K72" s="44" t="s">
        <v>113</v>
      </c>
      <c r="L72" s="43">
        <v>10.91</v>
      </c>
    </row>
    <row r="73" spans="1:12" ht="15" x14ac:dyDescent="0.25">
      <c r="A73" s="23"/>
      <c r="B73" s="15"/>
      <c r="C73" s="11"/>
      <c r="D73" s="7" t="s">
        <v>28</v>
      </c>
      <c r="E73" s="42" t="s">
        <v>114</v>
      </c>
      <c r="F73" s="43">
        <v>90</v>
      </c>
      <c r="G73" s="43">
        <v>15.2</v>
      </c>
      <c r="H73" s="43">
        <v>11.7</v>
      </c>
      <c r="I73" s="43">
        <v>5.3</v>
      </c>
      <c r="J73" s="43">
        <v>180</v>
      </c>
      <c r="K73" s="44" t="s">
        <v>113</v>
      </c>
      <c r="L73" s="43">
        <v>62.09</v>
      </c>
    </row>
    <row r="74" spans="1:12" ht="15" x14ac:dyDescent="0.25">
      <c r="A74" s="23"/>
      <c r="B74" s="15"/>
      <c r="C74" s="11"/>
      <c r="D74" s="7" t="s">
        <v>29</v>
      </c>
      <c r="E74" s="42" t="s">
        <v>115</v>
      </c>
      <c r="F74" s="43">
        <v>150</v>
      </c>
      <c r="G74" s="43">
        <v>4.4000000000000004</v>
      </c>
      <c r="H74" s="43">
        <v>11</v>
      </c>
      <c r="I74" s="43">
        <v>15.1</v>
      </c>
      <c r="J74" s="43">
        <v>149</v>
      </c>
      <c r="K74" s="44" t="s">
        <v>116</v>
      </c>
      <c r="L74" s="43">
        <v>10.78</v>
      </c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</v>
      </c>
      <c r="H75" s="43">
        <v>0</v>
      </c>
      <c r="I75" s="43">
        <v>18.399999999999999</v>
      </c>
      <c r="J75" s="43">
        <v>74</v>
      </c>
      <c r="K75" s="44" t="s">
        <v>68</v>
      </c>
      <c r="L75" s="43">
        <v>11.12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47</v>
      </c>
      <c r="L76" s="43">
        <v>2.59</v>
      </c>
    </row>
    <row r="77" spans="1:12" ht="15" x14ac:dyDescent="0.25">
      <c r="A77" s="23"/>
      <c r="B77" s="15"/>
      <c r="C77" s="11"/>
      <c r="D77" s="7" t="s">
        <v>32</v>
      </c>
      <c r="E77" s="42" t="s">
        <v>101</v>
      </c>
      <c r="F77" s="43">
        <v>40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50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830</v>
      </c>
      <c r="G80" s="19">
        <f t="shared" ref="G80:L80" si="17">G79+G78+G77+G76+G75+G74+G73+G72+G71</f>
        <v>29.28</v>
      </c>
      <c r="H80" s="19">
        <f t="shared" si="17"/>
        <v>31.900000000000002</v>
      </c>
      <c r="I80" s="19">
        <f t="shared" si="17"/>
        <v>85.97999999999999</v>
      </c>
      <c r="J80" s="19">
        <f t="shared" si="17"/>
        <v>835</v>
      </c>
      <c r="K80" s="25"/>
      <c r="L80" s="19">
        <f t="shared" si="17"/>
        <v>109.22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1330</v>
      </c>
      <c r="G81" s="32">
        <f t="shared" ref="G81" si="18">G70+G80</f>
        <v>51.03</v>
      </c>
      <c r="H81" s="32">
        <f t="shared" ref="H81" si="19">H70+H80</f>
        <v>52.33</v>
      </c>
      <c r="I81" s="32">
        <f t="shared" ref="I81" si="20">I70+I80</f>
        <v>169.98</v>
      </c>
      <c r="J81" s="32">
        <f t="shared" ref="J81:L81" si="21">J70+J80</f>
        <v>1386.92</v>
      </c>
      <c r="K81" s="32"/>
      <c r="L81" s="51">
        <f t="shared" si="21"/>
        <v>207.85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118</v>
      </c>
      <c r="F82" s="40">
        <v>200</v>
      </c>
      <c r="G82" s="40">
        <v>14.2</v>
      </c>
      <c r="H82" s="40">
        <v>18.600000000000001</v>
      </c>
      <c r="I82" s="40">
        <v>38.700000000000003</v>
      </c>
      <c r="J82" s="40">
        <v>389.3</v>
      </c>
      <c r="K82" s="41" t="s">
        <v>119</v>
      </c>
      <c r="L82" s="40">
        <v>20.5</v>
      </c>
    </row>
    <row r="83" spans="1:12" ht="15" x14ac:dyDescent="0.25">
      <c r="A83" s="23"/>
      <c r="B83" s="15"/>
      <c r="C83" s="11"/>
      <c r="D83" s="6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 t="s">
        <v>85</v>
      </c>
      <c r="L84" s="43">
        <v>7.37</v>
      </c>
    </row>
    <row r="85" spans="1:12" ht="15" x14ac:dyDescent="0.25">
      <c r="A85" s="23"/>
      <c r="B85" s="15"/>
      <c r="C85" s="11"/>
      <c r="D85" s="7" t="s">
        <v>23</v>
      </c>
      <c r="E85" s="42" t="s">
        <v>76</v>
      </c>
      <c r="F85" s="43">
        <v>20</v>
      </c>
      <c r="G85" s="43">
        <v>1.5</v>
      </c>
      <c r="H85" s="43">
        <v>0.57999999999999996</v>
      </c>
      <c r="I85" s="43">
        <v>10.28</v>
      </c>
      <c r="J85" s="43">
        <v>52.4</v>
      </c>
      <c r="K85" s="44" t="s">
        <v>77</v>
      </c>
      <c r="L85" s="43">
        <v>2.16</v>
      </c>
    </row>
    <row r="86" spans="1:12" ht="15" x14ac:dyDescent="0.25">
      <c r="A86" s="23"/>
      <c r="B86" s="15"/>
      <c r="C86" s="11"/>
      <c r="D86" s="7" t="s">
        <v>24</v>
      </c>
      <c r="E86" s="42" t="s">
        <v>117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 t="s">
        <v>86</v>
      </c>
      <c r="L86" s="43">
        <v>30.3</v>
      </c>
    </row>
    <row r="87" spans="1:12" ht="15" x14ac:dyDescent="0.25">
      <c r="A87" s="23"/>
      <c r="B87" s="15"/>
      <c r="C87" s="11"/>
      <c r="D87" s="6" t="s">
        <v>32</v>
      </c>
      <c r="E87" s="42" t="s">
        <v>48</v>
      </c>
      <c r="F87" s="43">
        <v>30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50</v>
      </c>
      <c r="L87" s="43">
        <v>1.1599999999999999</v>
      </c>
    </row>
    <row r="88" spans="1:12" ht="15" x14ac:dyDescent="0.25">
      <c r="A88" s="23"/>
      <c r="B88" s="15"/>
      <c r="C88" s="11"/>
      <c r="D88" s="6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18.579999999999998</v>
      </c>
      <c r="H89" s="19">
        <f t="shared" ref="H89" si="23">SUM(H82:H88)</f>
        <v>19.739999999999998</v>
      </c>
      <c r="I89" s="19">
        <f t="shared" ref="I89" si="24">SUM(I82:I88)</f>
        <v>81.7</v>
      </c>
      <c r="J89" s="19">
        <f t="shared" ref="J89" si="25">SUM(J82:J88)</f>
        <v>592.90000000000009</v>
      </c>
      <c r="K89" s="25"/>
      <c r="L89" s="19">
        <f>L88+L87+L86+L85+L84+L83+L82</f>
        <v>61.49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60</v>
      </c>
      <c r="G90" s="43">
        <v>0.48</v>
      </c>
      <c r="H90" s="43">
        <v>0.06</v>
      </c>
      <c r="I90" s="43">
        <v>1.5</v>
      </c>
      <c r="J90" s="43">
        <v>8.4</v>
      </c>
      <c r="K90" s="44">
        <v>2</v>
      </c>
      <c r="L90" s="43">
        <v>15.75</v>
      </c>
    </row>
    <row r="91" spans="1:12" ht="15" x14ac:dyDescent="0.25">
      <c r="A91" s="23"/>
      <c r="B91" s="15"/>
      <c r="C91" s="11"/>
      <c r="D91" s="7" t="s">
        <v>27</v>
      </c>
      <c r="E91" s="42" t="s">
        <v>120</v>
      </c>
      <c r="F91" s="43">
        <v>250</v>
      </c>
      <c r="G91" s="43">
        <v>2.0499999999999998</v>
      </c>
      <c r="H91" s="43">
        <v>11.22</v>
      </c>
      <c r="I91" s="43">
        <v>37.58</v>
      </c>
      <c r="J91" s="43">
        <v>197.78</v>
      </c>
      <c r="K91" s="44" t="s">
        <v>97</v>
      </c>
      <c r="L91" s="43">
        <v>24.47</v>
      </c>
    </row>
    <row r="92" spans="1:12" ht="15" x14ac:dyDescent="0.25">
      <c r="A92" s="23"/>
      <c r="B92" s="15"/>
      <c r="C92" s="11"/>
      <c r="D92" s="7" t="s">
        <v>28</v>
      </c>
      <c r="E92" s="42" t="s">
        <v>121</v>
      </c>
      <c r="F92" s="43">
        <v>100</v>
      </c>
      <c r="G92" s="43">
        <v>17.8</v>
      </c>
      <c r="H92" s="43">
        <v>7.5</v>
      </c>
      <c r="I92" s="43">
        <v>14.3</v>
      </c>
      <c r="J92" s="43">
        <v>286</v>
      </c>
      <c r="K92" s="44" t="s">
        <v>81</v>
      </c>
      <c r="L92" s="43">
        <v>77.66</v>
      </c>
    </row>
    <row r="93" spans="1:12" ht="15" x14ac:dyDescent="0.25">
      <c r="A93" s="23"/>
      <c r="B93" s="15"/>
      <c r="C93" s="11"/>
      <c r="D93" s="7" t="s">
        <v>29</v>
      </c>
      <c r="E93" s="42" t="s">
        <v>96</v>
      </c>
      <c r="F93" s="43">
        <v>150</v>
      </c>
      <c r="G93" s="43">
        <v>3</v>
      </c>
      <c r="H93" s="43">
        <v>8.02</v>
      </c>
      <c r="I93" s="43">
        <v>12.75</v>
      </c>
      <c r="J93" s="43">
        <v>135</v>
      </c>
      <c r="K93" s="44">
        <v>195</v>
      </c>
      <c r="L93" s="43">
        <v>14.26</v>
      </c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 t="s">
        <v>64</v>
      </c>
      <c r="L94" s="43">
        <v>11.12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1.98</v>
      </c>
      <c r="H95" s="43">
        <v>0.36</v>
      </c>
      <c r="I95" s="43">
        <v>10.02</v>
      </c>
      <c r="J95" s="43">
        <v>52.2</v>
      </c>
      <c r="K95" s="44" t="s">
        <v>50</v>
      </c>
      <c r="L95" s="43">
        <v>1.94</v>
      </c>
    </row>
    <row r="96" spans="1:12" ht="15" x14ac:dyDescent="0.25">
      <c r="A96" s="23"/>
      <c r="B96" s="15"/>
      <c r="C96" s="11"/>
      <c r="D96" s="7" t="s">
        <v>32</v>
      </c>
      <c r="E96" s="42" t="s">
        <v>101</v>
      </c>
      <c r="F96" s="43">
        <v>20</v>
      </c>
      <c r="G96" s="43">
        <v>1.52</v>
      </c>
      <c r="H96" s="43">
        <v>0.16</v>
      </c>
      <c r="I96" s="43">
        <v>9.84</v>
      </c>
      <c r="J96" s="43">
        <v>47</v>
      </c>
      <c r="K96" s="44" t="s">
        <v>47</v>
      </c>
      <c r="L96" s="43">
        <v>1.1599999999999999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810</v>
      </c>
      <c r="G99" s="19">
        <f t="shared" ref="G99" si="26">SUM(G90:G98)</f>
        <v>27.330000000000002</v>
      </c>
      <c r="H99" s="19">
        <f t="shared" ref="H99" si="27">SUM(H90:H98)</f>
        <v>27.32</v>
      </c>
      <c r="I99" s="19">
        <f t="shared" ref="I99" si="28">SUM(I90:I98)</f>
        <v>112.99</v>
      </c>
      <c r="J99" s="19">
        <f t="shared" ref="J99" si="29">SUM(J90:J98)</f>
        <v>836.38000000000011</v>
      </c>
      <c r="K99" s="25"/>
      <c r="L99" s="19">
        <f>L98+L97+L96+L95+L94+L93+L92+L91+L90</f>
        <v>146.35999999999999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1360</v>
      </c>
      <c r="G100" s="32">
        <f t="shared" ref="G100" si="30">G89+G99</f>
        <v>45.91</v>
      </c>
      <c r="H100" s="32">
        <f t="shared" ref="H100" si="31">H89+H99</f>
        <v>47.06</v>
      </c>
      <c r="I100" s="32">
        <f t="shared" ref="I100" si="32">I89+I99</f>
        <v>194.69</v>
      </c>
      <c r="J100" s="32">
        <f t="shared" ref="J100:L100" si="33">J89+J99</f>
        <v>1429.2800000000002</v>
      </c>
      <c r="K100" s="32"/>
      <c r="L100" s="32">
        <f t="shared" si="33"/>
        <v>207.85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122</v>
      </c>
      <c r="F101" s="40">
        <v>250</v>
      </c>
      <c r="G101" s="40">
        <v>10.7</v>
      </c>
      <c r="H101" s="40">
        <v>17.649999999999999</v>
      </c>
      <c r="I101" s="40">
        <v>39.4</v>
      </c>
      <c r="J101" s="40">
        <v>359.25</v>
      </c>
      <c r="K101" s="41" t="s">
        <v>123</v>
      </c>
      <c r="L101" s="40">
        <v>15.42</v>
      </c>
    </row>
    <row r="102" spans="1:12" ht="15" x14ac:dyDescent="0.25">
      <c r="A102" s="23"/>
      <c r="B102" s="15"/>
      <c r="C102" s="11"/>
      <c r="D102" s="6" t="s">
        <v>29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0.2</v>
      </c>
      <c r="H103" s="43">
        <v>0</v>
      </c>
      <c r="I103" s="43">
        <v>15.02</v>
      </c>
      <c r="J103" s="43">
        <v>58.76</v>
      </c>
      <c r="K103" s="44" t="s">
        <v>45</v>
      </c>
      <c r="L103" s="43">
        <v>3.87</v>
      </c>
    </row>
    <row r="104" spans="1:12" ht="15" x14ac:dyDescent="0.25">
      <c r="A104" s="23"/>
      <c r="B104" s="15"/>
      <c r="C104" s="11"/>
      <c r="D104" s="7" t="s">
        <v>23</v>
      </c>
      <c r="E104" s="42" t="s">
        <v>139</v>
      </c>
      <c r="F104" s="43">
        <v>30</v>
      </c>
      <c r="G104" s="43">
        <v>6.1</v>
      </c>
      <c r="H104" s="43">
        <v>3.23</v>
      </c>
      <c r="I104" s="43">
        <v>16.63</v>
      </c>
      <c r="J104" s="43">
        <v>97.96</v>
      </c>
      <c r="K104" s="44" t="s">
        <v>77</v>
      </c>
      <c r="L104" s="43">
        <v>15.02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32</v>
      </c>
      <c r="E106" s="42" t="s">
        <v>48</v>
      </c>
      <c r="F106" s="43">
        <v>30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50</v>
      </c>
      <c r="L106" s="43">
        <v>1.74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510</v>
      </c>
      <c r="G108" s="19">
        <f t="shared" ref="G108:J108" si="34">G107+G106+G105+G104+G103+G102+G101</f>
        <v>18.979999999999997</v>
      </c>
      <c r="H108" s="19">
        <f t="shared" si="34"/>
        <v>21.24</v>
      </c>
      <c r="I108" s="19">
        <f t="shared" si="34"/>
        <v>81.069999999999993</v>
      </c>
      <c r="J108" s="19">
        <f t="shared" si="34"/>
        <v>568.16999999999996</v>
      </c>
      <c r="K108" s="25"/>
      <c r="L108" s="19">
        <f>L107+L106+L105+L104+L103+L102+L101</f>
        <v>36.049999999999997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0.66</v>
      </c>
      <c r="H109" s="43">
        <v>0.12</v>
      </c>
      <c r="I109" s="43">
        <v>2.2799999999999998</v>
      </c>
      <c r="J109" s="43">
        <v>14.4</v>
      </c>
      <c r="K109" s="44">
        <v>1</v>
      </c>
      <c r="L109" s="43">
        <v>18.690000000000001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1.75</v>
      </c>
      <c r="H110" s="43">
        <v>7.98</v>
      </c>
      <c r="I110" s="43">
        <v>7.77</v>
      </c>
      <c r="J110" s="43">
        <v>195.75</v>
      </c>
      <c r="K110" s="44" t="s">
        <v>88</v>
      </c>
      <c r="L110" s="43">
        <v>23.3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11.33</v>
      </c>
      <c r="H111" s="43">
        <v>11.25</v>
      </c>
      <c r="I111" s="43">
        <v>3.42</v>
      </c>
      <c r="J111" s="43">
        <v>160</v>
      </c>
      <c r="K111" s="44" t="s">
        <v>83</v>
      </c>
      <c r="L111" s="43">
        <v>82.11</v>
      </c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8.5500000000000007</v>
      </c>
      <c r="H112" s="43">
        <v>7.85</v>
      </c>
      <c r="I112" s="43">
        <v>57.08</v>
      </c>
      <c r="J112" s="43">
        <v>253.05</v>
      </c>
      <c r="K112" s="44" t="s">
        <v>60</v>
      </c>
      <c r="L112" s="43">
        <v>16.809999999999999</v>
      </c>
    </row>
    <row r="113" spans="1:12" ht="15" x14ac:dyDescent="0.25">
      <c r="A113" s="23"/>
      <c r="B113" s="15"/>
      <c r="C113" s="11"/>
      <c r="D113" s="7" t="s">
        <v>30</v>
      </c>
      <c r="E113" s="42" t="s">
        <v>125</v>
      </c>
      <c r="F113" s="43">
        <v>200</v>
      </c>
      <c r="G113" s="43">
        <v>0.5</v>
      </c>
      <c r="H113" s="43">
        <v>0.2</v>
      </c>
      <c r="I113" s="43">
        <v>23.1</v>
      </c>
      <c r="J113" s="43">
        <v>96</v>
      </c>
      <c r="K113" s="44">
        <v>507</v>
      </c>
      <c r="L113" s="43">
        <v>25.97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1.98</v>
      </c>
      <c r="H114" s="43">
        <v>0.36</v>
      </c>
      <c r="I114" s="43">
        <v>10.02</v>
      </c>
      <c r="J114" s="43">
        <v>52.2</v>
      </c>
      <c r="K114" s="44" t="s">
        <v>50</v>
      </c>
      <c r="L114" s="43">
        <v>2.59</v>
      </c>
    </row>
    <row r="115" spans="1:12" ht="15" x14ac:dyDescent="0.25">
      <c r="A115" s="23"/>
      <c r="B115" s="15"/>
      <c r="C115" s="11"/>
      <c r="D115" s="7" t="s">
        <v>32</v>
      </c>
      <c r="E115" s="42" t="s">
        <v>101</v>
      </c>
      <c r="F115" s="43">
        <v>20</v>
      </c>
      <c r="G115" s="43">
        <v>1.52</v>
      </c>
      <c r="H115" s="43">
        <v>0.16</v>
      </c>
      <c r="I115" s="43">
        <v>9.84</v>
      </c>
      <c r="J115" s="43">
        <v>47</v>
      </c>
      <c r="K115" s="44" t="s">
        <v>47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810</v>
      </c>
      <c r="G118" s="19">
        <f t="shared" ref="G118:L118" si="35">G117+G116+G115+G114+G113+G112+G111+G109+G110</f>
        <v>26.290000000000003</v>
      </c>
      <c r="H118" s="19">
        <f t="shared" si="35"/>
        <v>27.92</v>
      </c>
      <c r="I118" s="19">
        <f t="shared" si="35"/>
        <v>113.50999999999999</v>
      </c>
      <c r="J118" s="19">
        <f t="shared" si="35"/>
        <v>818.4</v>
      </c>
      <c r="K118" s="25"/>
      <c r="L118" s="19">
        <f t="shared" si="35"/>
        <v>171.8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1320</v>
      </c>
      <c r="G119" s="32">
        <f t="shared" ref="G119" si="36">G108+G118</f>
        <v>45.269999999999996</v>
      </c>
      <c r="H119" s="32">
        <f t="shared" ref="H119" si="37">H108+H118</f>
        <v>49.16</v>
      </c>
      <c r="I119" s="32">
        <f t="shared" ref="I119" si="38">I108+I118</f>
        <v>194.57999999999998</v>
      </c>
      <c r="J119" s="32">
        <f t="shared" ref="J119:L119" si="39">J108+J118</f>
        <v>1386.57</v>
      </c>
      <c r="K119" s="32"/>
      <c r="L119" s="32">
        <f t="shared" si="39"/>
        <v>207.85000000000002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102</v>
      </c>
      <c r="F120" s="40">
        <v>200</v>
      </c>
      <c r="G120" s="40">
        <v>7.54</v>
      </c>
      <c r="H120" s="40">
        <v>14.62</v>
      </c>
      <c r="I120" s="40">
        <v>32.4</v>
      </c>
      <c r="J120" s="40">
        <v>279.39999999999998</v>
      </c>
      <c r="K120" s="41" t="s">
        <v>103</v>
      </c>
      <c r="L120" s="40">
        <v>25.21</v>
      </c>
    </row>
    <row r="121" spans="1:12" ht="15" x14ac:dyDescent="0.2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0.4</v>
      </c>
      <c r="H122" s="43">
        <v>0</v>
      </c>
      <c r="I122" s="43">
        <v>20</v>
      </c>
      <c r="J122" s="43">
        <v>80</v>
      </c>
      <c r="K122" s="44" t="s">
        <v>57</v>
      </c>
      <c r="L122" s="43">
        <v>17.420000000000002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76</v>
      </c>
      <c r="F123" s="43">
        <v>20</v>
      </c>
      <c r="G123" s="43">
        <v>1.5</v>
      </c>
      <c r="H123" s="43">
        <v>0.57999999999999996</v>
      </c>
      <c r="I123" s="43">
        <v>10.28</v>
      </c>
      <c r="J123" s="43">
        <v>52.4</v>
      </c>
      <c r="K123" s="44" t="s">
        <v>77</v>
      </c>
      <c r="L123" s="43">
        <v>2.16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104</v>
      </c>
      <c r="F125" s="43">
        <v>115</v>
      </c>
      <c r="G125" s="43">
        <v>6.61</v>
      </c>
      <c r="H125" s="43">
        <v>4.2300000000000004</v>
      </c>
      <c r="I125" s="43">
        <v>11.24</v>
      </c>
      <c r="J125" s="43">
        <v>115.06</v>
      </c>
      <c r="K125" s="44" t="s">
        <v>105</v>
      </c>
      <c r="L125" s="43">
        <v>25.8</v>
      </c>
    </row>
    <row r="126" spans="1:12" ht="15" x14ac:dyDescent="0.25">
      <c r="A126" s="14"/>
      <c r="B126" s="15"/>
      <c r="C126" s="11"/>
      <c r="D126" s="6" t="s">
        <v>32</v>
      </c>
      <c r="E126" s="42" t="s">
        <v>48</v>
      </c>
      <c r="F126" s="43">
        <v>30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50</v>
      </c>
      <c r="L126" s="43">
        <v>1.74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565</v>
      </c>
      <c r="G127" s="19">
        <f t="shared" ref="G127:J127" si="40">SUM(G120:G126)</f>
        <v>18.03</v>
      </c>
      <c r="H127" s="19">
        <f t="shared" si="40"/>
        <v>19.79</v>
      </c>
      <c r="I127" s="19">
        <f t="shared" si="40"/>
        <v>83.94</v>
      </c>
      <c r="J127" s="19">
        <f t="shared" si="40"/>
        <v>579.05999999999995</v>
      </c>
      <c r="K127" s="25"/>
      <c r="L127" s="19">
        <f>L126+L125+L124+L123+L122+L121+L120</f>
        <v>72.330000000000013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111</v>
      </c>
      <c r="F128" s="43">
        <v>60</v>
      </c>
      <c r="G128" s="43">
        <v>0.9</v>
      </c>
      <c r="H128" s="43">
        <v>3.3</v>
      </c>
      <c r="I128" s="43">
        <v>5.04</v>
      </c>
      <c r="J128" s="43">
        <v>53.4</v>
      </c>
      <c r="K128" s="44">
        <v>50</v>
      </c>
      <c r="L128" s="43">
        <v>15.27</v>
      </c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250</v>
      </c>
      <c r="G129" s="43">
        <v>5.72</v>
      </c>
      <c r="H129" s="43">
        <v>3.77</v>
      </c>
      <c r="I129" s="43">
        <v>21.93</v>
      </c>
      <c r="J129" s="43">
        <v>184.9</v>
      </c>
      <c r="K129" s="44" t="s">
        <v>92</v>
      </c>
      <c r="L129" s="43">
        <v>22.88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250</v>
      </c>
      <c r="G130" s="43">
        <v>14.25</v>
      </c>
      <c r="H130" s="43">
        <v>20.75</v>
      </c>
      <c r="I130" s="43">
        <v>34</v>
      </c>
      <c r="J130" s="43">
        <v>362.5</v>
      </c>
      <c r="K130" s="44">
        <v>372</v>
      </c>
      <c r="L130" s="43">
        <v>77.06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0.7</v>
      </c>
      <c r="H132" s="43">
        <v>0.3</v>
      </c>
      <c r="I132" s="43">
        <v>22.8</v>
      </c>
      <c r="J132" s="43">
        <v>97</v>
      </c>
      <c r="K132" s="44" t="s">
        <v>90</v>
      </c>
      <c r="L132" s="43">
        <v>15.39</v>
      </c>
    </row>
    <row r="133" spans="1:12" ht="15" x14ac:dyDescent="0.25">
      <c r="A133" s="14"/>
      <c r="B133" s="15"/>
      <c r="C133" s="11"/>
      <c r="D133" s="7" t="s">
        <v>31</v>
      </c>
      <c r="E133" s="42" t="s">
        <v>100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47</v>
      </c>
      <c r="L133" s="43">
        <v>2.59</v>
      </c>
    </row>
    <row r="134" spans="1:12" ht="15" x14ac:dyDescent="0.25">
      <c r="A134" s="14"/>
      <c r="B134" s="15"/>
      <c r="C134" s="11"/>
      <c r="D134" s="7" t="s">
        <v>32</v>
      </c>
      <c r="E134" s="42" t="s">
        <v>101</v>
      </c>
      <c r="F134" s="43">
        <v>40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50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840</v>
      </c>
      <c r="G137" s="19">
        <f t="shared" ref="G137:J137" si="41">SUM(G128:G136)</f>
        <v>27.25</v>
      </c>
      <c r="H137" s="19">
        <f t="shared" si="41"/>
        <v>28.92</v>
      </c>
      <c r="I137" s="19">
        <f t="shared" si="41"/>
        <v>116.80999999999999</v>
      </c>
      <c r="J137" s="19">
        <f t="shared" si="41"/>
        <v>861.4</v>
      </c>
      <c r="K137" s="25"/>
      <c r="L137" s="19">
        <f>L136+L135+L134+L133+L132+L131+L130+L129+L128</f>
        <v>135.52000000000001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1405</v>
      </c>
      <c r="G138" s="32">
        <f t="shared" ref="G138" si="42">G127+G137</f>
        <v>45.28</v>
      </c>
      <c r="H138" s="32">
        <f t="shared" ref="H138" si="43">H127+H137</f>
        <v>48.71</v>
      </c>
      <c r="I138" s="32">
        <f t="shared" ref="I138" si="44">I127+I137</f>
        <v>200.75</v>
      </c>
      <c r="J138" s="32">
        <f t="shared" ref="J138:L138" si="45">J127+J137</f>
        <v>1440.46</v>
      </c>
      <c r="K138" s="32"/>
      <c r="L138" s="32">
        <f t="shared" si="45"/>
        <v>207.85000000000002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126</v>
      </c>
      <c r="F139" s="40">
        <v>250</v>
      </c>
      <c r="G139" s="40">
        <v>8.3699999999999992</v>
      </c>
      <c r="H139" s="40">
        <v>8.9700000000000006</v>
      </c>
      <c r="I139" s="40">
        <v>39.869999999999997</v>
      </c>
      <c r="J139" s="40">
        <v>249.25</v>
      </c>
      <c r="K139" s="41">
        <v>2.4</v>
      </c>
      <c r="L139" s="40">
        <v>24.2</v>
      </c>
    </row>
    <row r="140" spans="1:12" ht="15" x14ac:dyDescent="0.25">
      <c r="A140" s="23"/>
      <c r="B140" s="15"/>
      <c r="C140" s="11"/>
      <c r="D140" s="6" t="s">
        <v>29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127</v>
      </c>
      <c r="F141" s="43">
        <v>200</v>
      </c>
      <c r="G141" s="43">
        <v>6.66</v>
      </c>
      <c r="H141" s="43">
        <v>0</v>
      </c>
      <c r="I141" s="43">
        <v>22.46</v>
      </c>
      <c r="J141" s="43">
        <v>90.66</v>
      </c>
      <c r="K141" s="44">
        <v>3</v>
      </c>
      <c r="L141" s="43">
        <v>14.64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99</v>
      </c>
      <c r="F142" s="43">
        <v>30</v>
      </c>
      <c r="G142" s="43">
        <v>1.55</v>
      </c>
      <c r="H142" s="43">
        <v>8.83</v>
      </c>
      <c r="I142" s="43">
        <v>10.36</v>
      </c>
      <c r="J142" s="43">
        <v>127.2</v>
      </c>
      <c r="K142" s="44" t="s">
        <v>77</v>
      </c>
      <c r="L142" s="43">
        <v>16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 t="s">
        <v>32</v>
      </c>
      <c r="E145" s="42" t="s">
        <v>48</v>
      </c>
      <c r="F145" s="43">
        <v>30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50</v>
      </c>
      <c r="L145" s="43">
        <v>1.74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510</v>
      </c>
      <c r="G146" s="19">
        <f t="shared" ref="G146:J146" si="46">SUM(G139:G145)</f>
        <v>18.559999999999999</v>
      </c>
      <c r="H146" s="19">
        <f t="shared" si="46"/>
        <v>18.16</v>
      </c>
      <c r="I146" s="19">
        <f t="shared" si="46"/>
        <v>82.71</v>
      </c>
      <c r="J146" s="19">
        <f t="shared" si="46"/>
        <v>519.30999999999995</v>
      </c>
      <c r="K146" s="25"/>
      <c r="L146" s="19">
        <f>L145+L144+L143+L142+L141+L140+L139</f>
        <v>56.58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100</v>
      </c>
      <c r="G147" s="43">
        <v>0.6</v>
      </c>
      <c r="H147" s="43">
        <v>0.6</v>
      </c>
      <c r="I147" s="43">
        <v>14.7</v>
      </c>
      <c r="J147" s="43">
        <v>70.5</v>
      </c>
      <c r="K147" s="44">
        <v>3</v>
      </c>
      <c r="L147" s="43">
        <v>11.8</v>
      </c>
    </row>
    <row r="148" spans="1:12" ht="15" x14ac:dyDescent="0.25">
      <c r="A148" s="23"/>
      <c r="B148" s="15"/>
      <c r="C148" s="11"/>
      <c r="D148" s="7" t="s">
        <v>27</v>
      </c>
      <c r="E148" s="42" t="s">
        <v>140</v>
      </c>
      <c r="F148" s="43">
        <v>250</v>
      </c>
      <c r="G148" s="43">
        <v>3.68</v>
      </c>
      <c r="H148" s="43">
        <v>4.4000000000000004</v>
      </c>
      <c r="I148" s="43">
        <v>15.28</v>
      </c>
      <c r="J148" s="43">
        <v>115.5</v>
      </c>
      <c r="K148" s="44">
        <v>143</v>
      </c>
      <c r="L148" s="43">
        <v>25.9</v>
      </c>
    </row>
    <row r="149" spans="1:12" ht="25.5" x14ac:dyDescent="0.25">
      <c r="A149" s="23"/>
      <c r="B149" s="15"/>
      <c r="C149" s="11"/>
      <c r="D149" s="7" t="s">
        <v>28</v>
      </c>
      <c r="E149" s="42" t="s">
        <v>129</v>
      </c>
      <c r="F149" s="43">
        <v>215</v>
      </c>
      <c r="G149" s="43">
        <v>17.579999999999998</v>
      </c>
      <c r="H149" s="43">
        <v>24.07</v>
      </c>
      <c r="I149" s="43">
        <v>30.02</v>
      </c>
      <c r="J149" s="43">
        <v>452.2</v>
      </c>
      <c r="K149" s="44" t="s">
        <v>130</v>
      </c>
      <c r="L149" s="43">
        <v>97.53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 t="s">
        <v>64</v>
      </c>
      <c r="L151" s="43">
        <v>11.12</v>
      </c>
    </row>
    <row r="152" spans="1:12" ht="15" x14ac:dyDescent="0.25">
      <c r="A152" s="23"/>
      <c r="B152" s="15"/>
      <c r="C152" s="11"/>
      <c r="D152" s="7" t="s">
        <v>31</v>
      </c>
      <c r="E152" s="42" t="s">
        <v>100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47</v>
      </c>
      <c r="L152" s="43">
        <v>2.59</v>
      </c>
    </row>
    <row r="153" spans="1:12" ht="15" x14ac:dyDescent="0.25">
      <c r="A153" s="23"/>
      <c r="B153" s="15"/>
      <c r="C153" s="11"/>
      <c r="D153" s="7" t="s">
        <v>32</v>
      </c>
      <c r="E153" s="42" t="s">
        <v>101</v>
      </c>
      <c r="F153" s="43">
        <v>40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50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845</v>
      </c>
      <c r="G156" s="19">
        <f t="shared" ref="G156:J156" si="47">SUM(G147:G155)</f>
        <v>28.04</v>
      </c>
      <c r="H156" s="19">
        <f t="shared" si="47"/>
        <v>29.87</v>
      </c>
      <c r="I156" s="19">
        <f t="shared" si="47"/>
        <v>120.04</v>
      </c>
      <c r="J156" s="19">
        <f t="shared" si="47"/>
        <v>911.80000000000007</v>
      </c>
      <c r="K156" s="25"/>
      <c r="L156" s="19">
        <f>L155+L154+L153+L152+L151+L150+L149+L148+L147</f>
        <v>151.27000000000001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1355</v>
      </c>
      <c r="G157" s="32">
        <f t="shared" ref="G157" si="48">G146+G156</f>
        <v>46.599999999999994</v>
      </c>
      <c r="H157" s="32">
        <f t="shared" ref="H157" si="49">H146+H156</f>
        <v>48.03</v>
      </c>
      <c r="I157" s="32">
        <f t="shared" ref="I157" si="50">I146+I156</f>
        <v>202.75</v>
      </c>
      <c r="J157" s="32">
        <f t="shared" ref="J157:L157" si="51">J146+J156</f>
        <v>1431.1100000000001</v>
      </c>
      <c r="K157" s="32"/>
      <c r="L157" s="32">
        <f t="shared" si="51"/>
        <v>207.85000000000002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131</v>
      </c>
      <c r="F158" s="40">
        <v>250</v>
      </c>
      <c r="G158" s="40">
        <v>11.75</v>
      </c>
      <c r="H158" s="40">
        <v>8.83</v>
      </c>
      <c r="I158" s="40">
        <v>44.75</v>
      </c>
      <c r="J158" s="40">
        <v>354.5</v>
      </c>
      <c r="K158" s="41" t="s">
        <v>132</v>
      </c>
      <c r="L158" s="40">
        <v>13.77</v>
      </c>
    </row>
    <row r="159" spans="1:12" ht="15" x14ac:dyDescent="0.25">
      <c r="A159" s="23"/>
      <c r="B159" s="15"/>
      <c r="C159" s="11"/>
      <c r="D159" s="6" t="s">
        <v>95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109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44" t="s">
        <v>133</v>
      </c>
      <c r="L160" s="43">
        <v>11.26</v>
      </c>
    </row>
    <row r="161" spans="1:12" ht="25.5" x14ac:dyDescent="0.25">
      <c r="A161" s="23"/>
      <c r="B161" s="15"/>
      <c r="C161" s="11"/>
      <c r="D161" s="7" t="s">
        <v>23</v>
      </c>
      <c r="E161" s="42" t="s">
        <v>99</v>
      </c>
      <c r="F161" s="43">
        <v>30</v>
      </c>
      <c r="G161" s="43">
        <v>1.55</v>
      </c>
      <c r="H161" s="43">
        <v>8.83</v>
      </c>
      <c r="I161" s="43">
        <v>10.36</v>
      </c>
      <c r="J161" s="43">
        <v>127.2</v>
      </c>
      <c r="K161" s="44" t="s">
        <v>77</v>
      </c>
      <c r="L161" s="43">
        <v>16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32</v>
      </c>
      <c r="E163" s="42" t="s">
        <v>48</v>
      </c>
      <c r="F163" s="43">
        <v>30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50</v>
      </c>
      <c r="L163" s="43">
        <v>1.74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510</v>
      </c>
      <c r="G165" s="19">
        <f t="shared" ref="G165:J165" si="52">SUM(G158:G164)</f>
        <v>16.78</v>
      </c>
      <c r="H165" s="19">
        <f t="shared" si="52"/>
        <v>19.32</v>
      </c>
      <c r="I165" s="19">
        <f t="shared" si="52"/>
        <v>81.029999999999987</v>
      </c>
      <c r="J165" s="19">
        <f t="shared" si="52"/>
        <v>614.90000000000009</v>
      </c>
      <c r="K165" s="25"/>
      <c r="L165" s="19">
        <f t="shared" ref="L165" si="53">SUM(L158:L164)</f>
        <v>42.77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60</v>
      </c>
      <c r="G166" s="43">
        <v>0.48</v>
      </c>
      <c r="H166" s="43">
        <v>0.06</v>
      </c>
      <c r="I166" s="43">
        <v>1.5</v>
      </c>
      <c r="J166" s="43">
        <v>8.4</v>
      </c>
      <c r="K166" s="44" t="s">
        <v>134</v>
      </c>
      <c r="L166" s="43">
        <v>15.75</v>
      </c>
    </row>
    <row r="167" spans="1:12" ht="15" x14ac:dyDescent="0.25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43">
        <v>2</v>
      </c>
      <c r="H167" s="43">
        <v>6.42</v>
      </c>
      <c r="I167" s="43">
        <v>12.37</v>
      </c>
      <c r="J167" s="43">
        <v>115.57</v>
      </c>
      <c r="K167" s="44" t="s">
        <v>70</v>
      </c>
      <c r="L167" s="43">
        <v>27.13</v>
      </c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100</v>
      </c>
      <c r="G168" s="43">
        <v>15.57</v>
      </c>
      <c r="H168" s="43">
        <v>16.29</v>
      </c>
      <c r="I168" s="43">
        <v>0.56999999999999995</v>
      </c>
      <c r="J168" s="43">
        <v>242.86</v>
      </c>
      <c r="K168" s="44" t="s">
        <v>94</v>
      </c>
      <c r="L168" s="43">
        <v>81.849999999999994</v>
      </c>
    </row>
    <row r="169" spans="1:12" ht="15" x14ac:dyDescent="0.25">
      <c r="A169" s="23"/>
      <c r="B169" s="15"/>
      <c r="C169" s="11"/>
      <c r="D169" s="7" t="s">
        <v>29</v>
      </c>
      <c r="E169" s="42" t="s">
        <v>41</v>
      </c>
      <c r="F169" s="43">
        <v>150</v>
      </c>
      <c r="G169" s="43">
        <v>5.65</v>
      </c>
      <c r="H169" s="43">
        <v>1.67</v>
      </c>
      <c r="I169" s="43">
        <v>29.04</v>
      </c>
      <c r="J169" s="43">
        <v>144.9</v>
      </c>
      <c r="K169" s="44" t="s">
        <v>42</v>
      </c>
      <c r="L169" s="43">
        <v>14.26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0.5</v>
      </c>
      <c r="H170" s="43">
        <v>0.2</v>
      </c>
      <c r="I170" s="43">
        <v>23.1</v>
      </c>
      <c r="J170" s="43">
        <v>96</v>
      </c>
      <c r="K170" s="44">
        <v>507</v>
      </c>
      <c r="L170" s="43">
        <v>21.17</v>
      </c>
    </row>
    <row r="171" spans="1:12" ht="15" x14ac:dyDescent="0.25">
      <c r="A171" s="23"/>
      <c r="B171" s="15"/>
      <c r="C171" s="11"/>
      <c r="D171" s="7" t="s">
        <v>31</v>
      </c>
      <c r="E171" s="42" t="s">
        <v>100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47</v>
      </c>
      <c r="L171" s="43">
        <v>2.59</v>
      </c>
    </row>
    <row r="172" spans="1:12" ht="15" x14ac:dyDescent="0.25">
      <c r="A172" s="23"/>
      <c r="B172" s="15"/>
      <c r="C172" s="11"/>
      <c r="D172" s="7" t="s">
        <v>32</v>
      </c>
      <c r="E172" s="42" t="s">
        <v>101</v>
      </c>
      <c r="F172" s="43">
        <v>40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50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840</v>
      </c>
      <c r="G175" s="19">
        <f t="shared" ref="G175:J175" si="54">SUM(G166:G174)</f>
        <v>29.880000000000003</v>
      </c>
      <c r="H175" s="19">
        <f t="shared" si="54"/>
        <v>25.439999999999998</v>
      </c>
      <c r="I175" s="19">
        <f t="shared" si="54"/>
        <v>99.61999999999999</v>
      </c>
      <c r="J175" s="19">
        <f t="shared" si="54"/>
        <v>771.33</v>
      </c>
      <c r="K175" s="25"/>
      <c r="L175" s="19">
        <f>L174+L173+L172+L171+L170+L169+L168+L167+L166</f>
        <v>165.07999999999998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1350</v>
      </c>
      <c r="G176" s="32">
        <f t="shared" ref="G176" si="55">G165+G175</f>
        <v>46.660000000000004</v>
      </c>
      <c r="H176" s="32">
        <f t="shared" ref="H176" si="56">H165+H175</f>
        <v>44.76</v>
      </c>
      <c r="I176" s="32">
        <f t="shared" ref="I176" si="57">I165+I175</f>
        <v>180.64999999999998</v>
      </c>
      <c r="J176" s="32">
        <f t="shared" ref="J176:L176" si="58">J165+J175</f>
        <v>1386.23</v>
      </c>
      <c r="K176" s="32"/>
      <c r="L176" s="32">
        <f t="shared" si="58"/>
        <v>207.85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250</v>
      </c>
      <c r="G177" s="40">
        <v>9.98</v>
      </c>
      <c r="H177" s="40">
        <v>12.22</v>
      </c>
      <c r="I177" s="40">
        <v>42.58</v>
      </c>
      <c r="J177" s="40">
        <v>257.75</v>
      </c>
      <c r="K177" s="41" t="s">
        <v>136</v>
      </c>
      <c r="L177" s="40">
        <v>15.24</v>
      </c>
    </row>
    <row r="178" spans="1:12" ht="15" x14ac:dyDescent="0.25">
      <c r="A178" s="23"/>
      <c r="B178" s="15"/>
      <c r="C178" s="11"/>
      <c r="D178" s="6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3.6</v>
      </c>
      <c r="H179" s="43">
        <v>3.3</v>
      </c>
      <c r="I179" s="43">
        <v>25</v>
      </c>
      <c r="J179" s="43">
        <v>144</v>
      </c>
      <c r="K179" s="44" t="s">
        <v>75</v>
      </c>
      <c r="L179" s="43">
        <v>17.260000000000002</v>
      </c>
    </row>
    <row r="180" spans="1:12" ht="15" x14ac:dyDescent="0.25">
      <c r="A180" s="23"/>
      <c r="B180" s="15"/>
      <c r="C180" s="11"/>
      <c r="D180" s="7" t="s">
        <v>23</v>
      </c>
      <c r="E180" s="42" t="s">
        <v>124</v>
      </c>
      <c r="F180" s="43">
        <v>30</v>
      </c>
      <c r="G180" s="43">
        <v>4.0999999999999996</v>
      </c>
      <c r="H180" s="43">
        <v>3.25</v>
      </c>
      <c r="I180" s="43">
        <v>10.63</v>
      </c>
      <c r="J180" s="43">
        <v>87.96</v>
      </c>
      <c r="K180" s="44" t="s">
        <v>77</v>
      </c>
      <c r="L180" s="43">
        <v>15.02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48</v>
      </c>
      <c r="F182" s="43">
        <v>30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50</v>
      </c>
      <c r="L182" s="43">
        <v>1.74</v>
      </c>
    </row>
    <row r="183" spans="1:12" ht="15" x14ac:dyDescent="0.25">
      <c r="A183" s="23"/>
      <c r="B183" s="15"/>
      <c r="C183" s="11"/>
      <c r="D183" s="6" t="s">
        <v>26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510</v>
      </c>
      <c r="G184" s="19">
        <f t="shared" ref="G184:J184" si="59">SUM(G177:G183)</f>
        <v>19.66</v>
      </c>
      <c r="H184" s="19">
        <f t="shared" si="59"/>
        <v>19.13</v>
      </c>
      <c r="I184" s="19">
        <f t="shared" si="59"/>
        <v>88.22999999999999</v>
      </c>
      <c r="J184" s="19">
        <f t="shared" si="59"/>
        <v>541.91</v>
      </c>
      <c r="K184" s="25"/>
      <c r="L184" s="19">
        <f t="shared" ref="L184" si="60">SUM(L177:L183)</f>
        <v>49.26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111</v>
      </c>
      <c r="F185" s="43">
        <v>60</v>
      </c>
      <c r="G185" s="43">
        <v>0.9</v>
      </c>
      <c r="H185" s="43">
        <v>3.3</v>
      </c>
      <c r="I185" s="43">
        <v>5.04</v>
      </c>
      <c r="J185" s="43">
        <v>53.4</v>
      </c>
      <c r="K185" s="44">
        <v>50</v>
      </c>
      <c r="L185" s="43">
        <v>10.9</v>
      </c>
    </row>
    <row r="186" spans="1:12" ht="15" x14ac:dyDescent="0.25">
      <c r="A186" s="23"/>
      <c r="B186" s="15"/>
      <c r="C186" s="11"/>
      <c r="D186" s="7" t="s">
        <v>27</v>
      </c>
      <c r="E186" s="42" t="s">
        <v>112</v>
      </c>
      <c r="F186" s="43">
        <v>250</v>
      </c>
      <c r="G186" s="43">
        <v>3.1</v>
      </c>
      <c r="H186" s="43">
        <v>5.5</v>
      </c>
      <c r="I186" s="43">
        <v>9.1</v>
      </c>
      <c r="J186" s="43">
        <v>280</v>
      </c>
      <c r="K186" s="44" t="s">
        <v>113</v>
      </c>
      <c r="L186" s="43">
        <v>18.350000000000001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121</v>
      </c>
      <c r="F187" s="43">
        <v>100</v>
      </c>
      <c r="G187" s="43">
        <v>12.9</v>
      </c>
      <c r="H187" s="43">
        <v>13.5</v>
      </c>
      <c r="I187" s="43">
        <v>9.3000000000000007</v>
      </c>
      <c r="J187" s="43">
        <v>186</v>
      </c>
      <c r="K187" s="44" t="s">
        <v>81</v>
      </c>
      <c r="L187" s="43">
        <v>79.55</v>
      </c>
    </row>
    <row r="188" spans="1:12" ht="15" x14ac:dyDescent="0.25">
      <c r="A188" s="23"/>
      <c r="B188" s="15"/>
      <c r="C188" s="11"/>
      <c r="D188" s="7" t="s">
        <v>29</v>
      </c>
      <c r="E188" s="42" t="s">
        <v>137</v>
      </c>
      <c r="F188" s="43">
        <v>150</v>
      </c>
      <c r="G188" s="43">
        <v>3.71</v>
      </c>
      <c r="H188" s="43">
        <v>4.67</v>
      </c>
      <c r="I188" s="43">
        <v>38.42</v>
      </c>
      <c r="J188" s="43">
        <v>110.54</v>
      </c>
      <c r="K188" s="44">
        <v>415</v>
      </c>
      <c r="L188" s="43">
        <v>18.899999999999999</v>
      </c>
    </row>
    <row r="189" spans="1:12" ht="15" x14ac:dyDescent="0.25">
      <c r="A189" s="23"/>
      <c r="B189" s="15"/>
      <c r="C189" s="11"/>
      <c r="D189" s="7" t="s">
        <v>30</v>
      </c>
      <c r="E189" s="42" t="s">
        <v>125</v>
      </c>
      <c r="F189" s="43">
        <v>200</v>
      </c>
      <c r="G189" s="43">
        <v>0.5</v>
      </c>
      <c r="H189" s="43">
        <v>0.2</v>
      </c>
      <c r="I189" s="43">
        <v>23.1</v>
      </c>
      <c r="J189" s="43">
        <v>96</v>
      </c>
      <c r="K189" s="44">
        <v>507</v>
      </c>
      <c r="L189" s="43">
        <v>25.97</v>
      </c>
    </row>
    <row r="190" spans="1:12" ht="15" x14ac:dyDescent="0.25">
      <c r="A190" s="23"/>
      <c r="B190" s="15"/>
      <c r="C190" s="11"/>
      <c r="D190" s="7" t="s">
        <v>31</v>
      </c>
      <c r="E190" s="42" t="s">
        <v>100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47</v>
      </c>
      <c r="L190" s="43">
        <v>2.59</v>
      </c>
    </row>
    <row r="191" spans="1:12" ht="15" x14ac:dyDescent="0.25">
      <c r="A191" s="23"/>
      <c r="B191" s="15"/>
      <c r="C191" s="11"/>
      <c r="D191" s="7" t="s">
        <v>32</v>
      </c>
      <c r="E191" s="42" t="s">
        <v>101</v>
      </c>
      <c r="F191" s="43">
        <v>40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50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3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3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840</v>
      </c>
      <c r="G194" s="19">
        <f t="shared" ref="G194:J194" si="61">SUM(G185:G193)</f>
        <v>26.79</v>
      </c>
      <c r="H194" s="19">
        <f t="shared" si="61"/>
        <v>27.97</v>
      </c>
      <c r="I194" s="19">
        <f t="shared" si="61"/>
        <v>118.00000000000001</v>
      </c>
      <c r="J194" s="19">
        <f t="shared" si="61"/>
        <v>889.54</v>
      </c>
      <c r="K194" s="25"/>
      <c r="L194" s="19">
        <f>L193+L192+L191+L190+L188+L189+L187+L186+L185</f>
        <v>158.59</v>
      </c>
    </row>
    <row r="195" spans="1:13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1350</v>
      </c>
      <c r="G195" s="32">
        <f t="shared" ref="G195" si="62">G184+G194</f>
        <v>46.45</v>
      </c>
      <c r="H195" s="32">
        <f t="shared" ref="H195" si="63">H184+H194</f>
        <v>47.099999999999994</v>
      </c>
      <c r="I195" s="32">
        <f t="shared" ref="I195" si="64">I184+I194</f>
        <v>206.23000000000002</v>
      </c>
      <c r="J195" s="32">
        <f t="shared" ref="J195:L195" si="65">J184+J194</f>
        <v>1431.4499999999998</v>
      </c>
      <c r="K195" s="32"/>
      <c r="L195" s="32">
        <f t="shared" si="65"/>
        <v>207.85</v>
      </c>
      <c r="M195" s="2">
        <v>207.85</v>
      </c>
    </row>
    <row r="196" spans="1:13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1352.5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46.769000000000005</v>
      </c>
      <c r="H196" s="34">
        <f t="shared" si="66"/>
        <v>47.604000000000006</v>
      </c>
      <c r="I196" s="34">
        <f t="shared" si="66"/>
        <v>191.4</v>
      </c>
      <c r="J196" s="34">
        <f t="shared" si="66"/>
        <v>1418.0319999999999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207.84999999999997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dcterms:created xsi:type="dcterms:W3CDTF">2022-05-16T14:23:56Z</dcterms:created>
  <dcterms:modified xsi:type="dcterms:W3CDTF">2023-10-23T03:36:08Z</dcterms:modified>
</cp:coreProperties>
</file>