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17115" windowHeight="8520"/>
  </bookViews>
  <sheets>
    <sheet name="1по4 ОВЗ" sheetId="21" r:id="rId1"/>
    <sheet name="1по 4осн" sheetId="24" r:id="rId2"/>
    <sheet name="5по11ОВЗ" sheetId="28" r:id="rId3"/>
    <sheet name="5 по 11" sheetId="27" r:id="rId4"/>
  </sheets>
  <externalReferences>
    <externalReference r:id="rId5"/>
  </externalReferences>
  <definedNames>
    <definedName name="АллерЗаголовок">[1]Feat!$C$17</definedName>
    <definedName name="АллерПродукты">[1]Feat!$C$18</definedName>
    <definedName name="Вкус">#REF!</definedName>
    <definedName name="Внеш">#REF!</definedName>
    <definedName name="Запах">#REF!</definedName>
    <definedName name="Конс">#REF!</definedName>
    <definedName name="Пищ_Бел">[1]Dop!$G$2</definedName>
    <definedName name="Пищ_ВитВ1">[1]Dop!$G$13</definedName>
    <definedName name="Пищ_ВитВ2">[1]Dop!$G$14</definedName>
    <definedName name="Пищ_Жел">[1]Dop!$G$12</definedName>
    <definedName name="Пищ_Жир">[1]Dop!$G$3</definedName>
    <definedName name="Пищ_Кал">[1]Dop!$G$5</definedName>
    <definedName name="Пищ_Кальц">[1]Dop!$G$10</definedName>
    <definedName name="Пищ_ПВ">[1]Dop!$G$9</definedName>
    <definedName name="Пищ_С">[1]Dop!$G$15</definedName>
    <definedName name="Пищ_Угл">[1]Dop!$G$4</definedName>
    <definedName name="ПОП_Имя">#REF!</definedName>
    <definedName name="Рец_Выход_Дробью">[1]Dop!$B$3</definedName>
    <definedName name="Рец_Выход_Суммой">[1]Dop!$C$3</definedName>
    <definedName name="Рец_Номер">[1]Dop!$B$2</definedName>
    <definedName name="ФХ_Жир">#REF!</definedName>
    <definedName name="ФХ_Сах">#REF!</definedName>
    <definedName name="ФХ_Сух">#REF!</definedName>
    <definedName name="Цвет">#REF!</definedName>
  </definedNames>
  <calcPr calcId="145621" refMode="R1C1"/>
</workbook>
</file>

<file path=xl/calcChain.xml><?xml version="1.0" encoding="utf-8"?>
<calcChain xmlns="http://schemas.openxmlformats.org/spreadsheetml/2006/main">
  <c r="C11" i="21" l="1"/>
  <c r="D11" i="21"/>
  <c r="E11" i="21"/>
  <c r="F11" i="21"/>
  <c r="G11" i="21"/>
  <c r="D82" i="24" l="1"/>
  <c r="C11" i="24"/>
  <c r="C19" i="24"/>
  <c r="C27" i="24"/>
  <c r="C34" i="24"/>
  <c r="C42" i="24"/>
  <c r="C51" i="24"/>
  <c r="C58" i="24"/>
  <c r="C66" i="24"/>
  <c r="C74" i="24"/>
  <c r="C82" i="24"/>
  <c r="D11" i="24"/>
  <c r="E11" i="24"/>
  <c r="F11" i="24"/>
  <c r="G11" i="24"/>
  <c r="D19" i="24"/>
  <c r="E19" i="24"/>
  <c r="F19" i="24"/>
  <c r="G19" i="24"/>
  <c r="D27" i="24"/>
  <c r="E27" i="24"/>
  <c r="F27" i="24"/>
  <c r="G27" i="24"/>
  <c r="D34" i="24"/>
  <c r="E34" i="24"/>
  <c r="F34" i="24"/>
  <c r="G34" i="24"/>
  <c r="F50" i="27" l="1"/>
  <c r="E50" i="27"/>
  <c r="G81" i="27"/>
  <c r="F81" i="27"/>
  <c r="E81" i="27"/>
  <c r="D81" i="27"/>
  <c r="C81" i="27"/>
  <c r="G73" i="27"/>
  <c r="F73" i="27"/>
  <c r="E73" i="27"/>
  <c r="D73" i="27"/>
  <c r="C73" i="27"/>
  <c r="G65" i="27"/>
  <c r="F65" i="27"/>
  <c r="E65" i="27"/>
  <c r="D65" i="27"/>
  <c r="C65" i="27"/>
  <c r="G57" i="27"/>
  <c r="F57" i="27"/>
  <c r="E57" i="27"/>
  <c r="D57" i="27"/>
  <c r="C57" i="27"/>
  <c r="G50" i="27"/>
  <c r="D50" i="27"/>
  <c r="C50" i="27"/>
  <c r="G42" i="27"/>
  <c r="F42" i="27"/>
  <c r="E42" i="27"/>
  <c r="D42" i="27"/>
  <c r="C42" i="27"/>
  <c r="G34" i="27"/>
  <c r="F34" i="27"/>
  <c r="E34" i="27"/>
  <c r="D34" i="27"/>
  <c r="C34" i="27"/>
  <c r="G27" i="27"/>
  <c r="F27" i="27"/>
  <c r="E27" i="27"/>
  <c r="D27" i="27"/>
  <c r="C27" i="27"/>
  <c r="G19" i="27"/>
  <c r="F19" i="27"/>
  <c r="E19" i="27"/>
  <c r="D19" i="27"/>
  <c r="C19" i="27"/>
  <c r="G11" i="27"/>
  <c r="F11" i="27"/>
  <c r="E11" i="27"/>
  <c r="D11" i="27"/>
  <c r="C11" i="27"/>
  <c r="D82" i="27" l="1"/>
  <c r="E82" i="27"/>
  <c r="C82" i="27"/>
  <c r="G82" i="27"/>
  <c r="F82" i="27"/>
  <c r="F83" i="27" s="1"/>
  <c r="G150" i="28"/>
  <c r="F150" i="28"/>
  <c r="E150" i="28"/>
  <c r="D150" i="28"/>
  <c r="C150" i="28"/>
  <c r="G142" i="28"/>
  <c r="G151" i="28" s="1"/>
  <c r="F142" i="28"/>
  <c r="E142" i="28"/>
  <c r="D142" i="28"/>
  <c r="C142" i="28"/>
  <c r="C151" i="28" s="1"/>
  <c r="G135" i="28"/>
  <c r="F135" i="28"/>
  <c r="E135" i="28"/>
  <c r="D135" i="28"/>
  <c r="C135" i="28"/>
  <c r="G127" i="28"/>
  <c r="F127" i="28"/>
  <c r="E127" i="28"/>
  <c r="D127" i="28"/>
  <c r="C127" i="28"/>
  <c r="G120" i="28"/>
  <c r="F120" i="28"/>
  <c r="E120" i="28"/>
  <c r="D120" i="28"/>
  <c r="C120" i="28"/>
  <c r="G112" i="28"/>
  <c r="G121" i="28" s="1"/>
  <c r="F112" i="28"/>
  <c r="E112" i="28"/>
  <c r="D112" i="28"/>
  <c r="C112" i="28"/>
  <c r="D105" i="28"/>
  <c r="G105" i="28"/>
  <c r="G106" i="28" s="1"/>
  <c r="F105" i="28"/>
  <c r="F106" i="28" s="1"/>
  <c r="E105" i="28"/>
  <c r="E106" i="28" s="1"/>
  <c r="C105" i="28"/>
  <c r="G98" i="28"/>
  <c r="F98" i="28"/>
  <c r="E98" i="28"/>
  <c r="D98" i="28"/>
  <c r="C98" i="28"/>
  <c r="G91" i="28"/>
  <c r="F91" i="28"/>
  <c r="E91" i="28"/>
  <c r="D91" i="28"/>
  <c r="C91" i="28"/>
  <c r="G83" i="28"/>
  <c r="F83" i="28"/>
  <c r="E83" i="28"/>
  <c r="D83" i="28"/>
  <c r="C83" i="28"/>
  <c r="G77" i="28"/>
  <c r="F77" i="28"/>
  <c r="E77" i="28"/>
  <c r="D77" i="28"/>
  <c r="C77" i="28"/>
  <c r="C69" i="28"/>
  <c r="D69" i="28"/>
  <c r="G69" i="28"/>
  <c r="F69" i="28"/>
  <c r="E69" i="28"/>
  <c r="C136" i="28" l="1"/>
  <c r="E151" i="28"/>
  <c r="F151" i="28"/>
  <c r="D136" i="28"/>
  <c r="F136" i="28"/>
  <c r="E136" i="28"/>
  <c r="G136" i="28"/>
  <c r="D151" i="28"/>
  <c r="E83" i="27"/>
  <c r="G83" i="27"/>
  <c r="C83" i="27"/>
  <c r="D83" i="27"/>
  <c r="D121" i="28"/>
  <c r="C121" i="28"/>
  <c r="E121" i="28"/>
  <c r="F121" i="28"/>
  <c r="C106" i="28"/>
  <c r="D106" i="28"/>
  <c r="D92" i="28"/>
  <c r="F92" i="28"/>
  <c r="C92" i="28"/>
  <c r="E92" i="28"/>
  <c r="G92" i="28"/>
  <c r="D78" i="28"/>
  <c r="F78" i="28"/>
  <c r="C78" i="28"/>
  <c r="E78" i="28"/>
  <c r="G78" i="28"/>
  <c r="G62" i="28"/>
  <c r="F62" i="28"/>
  <c r="E62" i="28"/>
  <c r="D62" i="28"/>
  <c r="C62" i="28"/>
  <c r="C48" i="28"/>
  <c r="D48" i="28"/>
  <c r="E48" i="28"/>
  <c r="F48" i="28"/>
  <c r="G48" i="28"/>
  <c r="G55" i="28"/>
  <c r="F55" i="28"/>
  <c r="E55" i="28"/>
  <c r="D55" i="28"/>
  <c r="C55" i="28"/>
  <c r="C63" i="28" s="1"/>
  <c r="G40" i="28"/>
  <c r="F40" i="28"/>
  <c r="F49" i="28" s="1"/>
  <c r="E40" i="28"/>
  <c r="D40" i="28"/>
  <c r="D49" i="28" s="1"/>
  <c r="C40" i="28"/>
  <c r="G33" i="28"/>
  <c r="F33" i="28"/>
  <c r="E33" i="28"/>
  <c r="D33" i="28"/>
  <c r="C33" i="28"/>
  <c r="G25" i="28"/>
  <c r="F25" i="28"/>
  <c r="E25" i="28"/>
  <c r="D25" i="28"/>
  <c r="C25" i="28"/>
  <c r="G17" i="28"/>
  <c r="F17" i="28"/>
  <c r="E17" i="28"/>
  <c r="D17" i="28"/>
  <c r="C17" i="28"/>
  <c r="G9" i="28"/>
  <c r="F9" i="28"/>
  <c r="E9" i="28"/>
  <c r="D9" i="28"/>
  <c r="C9" i="28"/>
  <c r="C49" i="28" l="1"/>
  <c r="E49" i="28"/>
  <c r="D63" i="28"/>
  <c r="D152" i="28" s="1"/>
  <c r="D153" i="28" s="1"/>
  <c r="F63" i="28"/>
  <c r="E63" i="28"/>
  <c r="G63" i="28"/>
  <c r="G49" i="28"/>
  <c r="G152" i="28" s="1"/>
  <c r="G153" i="28" s="1"/>
  <c r="C34" i="28"/>
  <c r="D34" i="28"/>
  <c r="G34" i="28"/>
  <c r="F34" i="28"/>
  <c r="E34" i="28"/>
  <c r="D18" i="28"/>
  <c r="F18" i="28"/>
  <c r="C18" i="28"/>
  <c r="E18" i="28"/>
  <c r="G18" i="28"/>
  <c r="G74" i="24"/>
  <c r="F74" i="24"/>
  <c r="E74" i="24"/>
  <c r="D74" i="24"/>
  <c r="G141" i="21"/>
  <c r="F141" i="21"/>
  <c r="E141" i="21"/>
  <c r="D141" i="21"/>
  <c r="C141" i="21"/>
  <c r="D66" i="24"/>
  <c r="G82" i="24"/>
  <c r="F82" i="24"/>
  <c r="E82" i="24"/>
  <c r="G66" i="24"/>
  <c r="F66" i="24"/>
  <c r="E66" i="24"/>
  <c r="G58" i="24"/>
  <c r="F58" i="24"/>
  <c r="E58" i="24"/>
  <c r="D58" i="24"/>
  <c r="G51" i="24"/>
  <c r="F51" i="24"/>
  <c r="E51" i="24"/>
  <c r="D51" i="24"/>
  <c r="G42" i="24"/>
  <c r="F42" i="24"/>
  <c r="E42" i="24"/>
  <c r="D42" i="24"/>
  <c r="F126" i="21"/>
  <c r="G126" i="21"/>
  <c r="C152" i="28" l="1"/>
  <c r="C153" i="28" s="1"/>
  <c r="F152" i="28"/>
  <c r="F153" i="28" s="1"/>
  <c r="E152" i="28"/>
  <c r="E153" i="28" s="1"/>
  <c r="G156" i="21"/>
  <c r="F156" i="21"/>
  <c r="E156" i="21"/>
  <c r="D156" i="21"/>
  <c r="C148" i="21"/>
  <c r="G148" i="21"/>
  <c r="F148" i="21"/>
  <c r="E148" i="21"/>
  <c r="D148" i="21"/>
  <c r="C156" i="21"/>
  <c r="G157" i="21" l="1"/>
  <c r="G84" i="24"/>
  <c r="E84" i="24"/>
  <c r="F84" i="24"/>
  <c r="D157" i="21"/>
  <c r="E157" i="21"/>
  <c r="C157" i="21"/>
  <c r="F157" i="21"/>
  <c r="G133" i="21"/>
  <c r="G142" i="21" s="1"/>
  <c r="F133" i="21"/>
  <c r="E133" i="21"/>
  <c r="D133" i="21"/>
  <c r="C133" i="21"/>
  <c r="D118" i="21" l="1"/>
  <c r="D126" i="21"/>
  <c r="C126" i="21"/>
  <c r="G118" i="21"/>
  <c r="G127" i="21" s="1"/>
  <c r="F118" i="21"/>
  <c r="E118" i="21"/>
  <c r="E126" i="21"/>
  <c r="C118" i="21"/>
  <c r="C127" i="21" l="1"/>
  <c r="D127" i="21"/>
  <c r="E127" i="21"/>
  <c r="F127" i="21"/>
  <c r="G111" i="21"/>
  <c r="F111" i="21"/>
  <c r="E111" i="21"/>
  <c r="D111" i="21"/>
  <c r="C111" i="21"/>
  <c r="G104" i="21"/>
  <c r="F104" i="21"/>
  <c r="E104" i="21"/>
  <c r="D104" i="21"/>
  <c r="C104" i="21"/>
  <c r="G97" i="21"/>
  <c r="F97" i="21"/>
  <c r="E97" i="21"/>
  <c r="D97" i="21"/>
  <c r="C97" i="21"/>
  <c r="G89" i="21"/>
  <c r="F89" i="21"/>
  <c r="E89" i="21"/>
  <c r="D89" i="21"/>
  <c r="C89" i="21"/>
  <c r="F98" i="21" l="1"/>
  <c r="D98" i="21"/>
  <c r="E98" i="21"/>
  <c r="C98" i="21"/>
  <c r="G98" i="21"/>
  <c r="G81" i="21" l="1"/>
  <c r="F81" i="21"/>
  <c r="E81" i="21"/>
  <c r="D81" i="21"/>
  <c r="C81" i="21"/>
  <c r="G73" i="21"/>
  <c r="F73" i="21"/>
  <c r="E73" i="21"/>
  <c r="D73" i="21"/>
  <c r="C73" i="21"/>
  <c r="D82" i="21" l="1"/>
  <c r="C82" i="21"/>
  <c r="E82" i="21"/>
  <c r="F82" i="21"/>
  <c r="G82" i="21"/>
  <c r="G66" i="21" l="1"/>
  <c r="F66" i="21"/>
  <c r="E66" i="21"/>
  <c r="D66" i="21"/>
  <c r="C66" i="21"/>
  <c r="C59" i="21"/>
  <c r="G59" i="21"/>
  <c r="F59" i="21"/>
  <c r="E59" i="21"/>
  <c r="D59" i="21"/>
  <c r="G50" i="21"/>
  <c r="F50" i="21"/>
  <c r="E50" i="21"/>
  <c r="D50" i="21"/>
  <c r="C50" i="21"/>
  <c r="G42" i="21"/>
  <c r="F42" i="21"/>
  <c r="E42" i="21"/>
  <c r="D42" i="21"/>
  <c r="C42" i="21"/>
  <c r="F19" i="21" l="1"/>
  <c r="C35" i="21" l="1"/>
  <c r="G27" i="21"/>
  <c r="C27" i="21"/>
  <c r="F27" i="21"/>
  <c r="E27" i="21"/>
  <c r="D27" i="21"/>
  <c r="G35" i="21"/>
  <c r="F35" i="21"/>
  <c r="E35" i="21"/>
  <c r="D35" i="21"/>
  <c r="G19" i="21"/>
  <c r="E19" i="21"/>
  <c r="D19" i="21"/>
  <c r="D20" i="21" s="1"/>
  <c r="F20" i="21"/>
  <c r="C19" i="21"/>
  <c r="E20" i="21" l="1"/>
  <c r="C20" i="21"/>
  <c r="G36" i="21"/>
  <c r="G20" i="21"/>
  <c r="F142" i="21" l="1"/>
  <c r="E142" i="21"/>
  <c r="D142" i="21"/>
  <c r="C142" i="21"/>
  <c r="G112" i="21"/>
  <c r="F112" i="21"/>
  <c r="E112" i="21"/>
  <c r="D112" i="21"/>
  <c r="C112" i="21"/>
  <c r="G67" i="21"/>
  <c r="F67" i="21"/>
  <c r="E67" i="21"/>
  <c r="D67" i="21"/>
  <c r="C67" i="21"/>
  <c r="G51" i="21"/>
  <c r="F51" i="21"/>
  <c r="E51" i="21"/>
  <c r="D51" i="21"/>
  <c r="C51" i="21"/>
  <c r="F36" i="21"/>
  <c r="E36" i="21"/>
  <c r="D36" i="21"/>
  <c r="C36" i="21"/>
  <c r="D158" i="21" l="1"/>
  <c r="D159" i="21" s="1"/>
  <c r="C158" i="21"/>
  <c r="C159" i="21" s="1"/>
  <c r="F158" i="21"/>
  <c r="F159" i="21" s="1"/>
  <c r="E158" i="21"/>
  <c r="E159" i="21" s="1"/>
  <c r="G158" i="21"/>
  <c r="G159" i="21" s="1"/>
</calcChain>
</file>

<file path=xl/sharedStrings.xml><?xml version="1.0" encoding="utf-8"?>
<sst xmlns="http://schemas.openxmlformats.org/spreadsheetml/2006/main" count="816" uniqueCount="139">
  <si>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</si>
  <si>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</si>
  <si>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</si>
  <si>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</si>
  <si>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</si>
  <si>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</si>
  <si>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</si>
  <si>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</si>
  <si>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</si>
  <si>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День 1</t>
  </si>
  <si>
    <t>ЗАВТРАК</t>
  </si>
  <si>
    <t>100</t>
  </si>
  <si>
    <t>Сыр твердый порциями</t>
  </si>
  <si>
    <t>267</t>
  </si>
  <si>
    <t>Каша пшенная молочная жидкая</t>
  </si>
  <si>
    <t>105</t>
  </si>
  <si>
    <t>Масло сливочное</t>
  </si>
  <si>
    <t>493</t>
  </si>
  <si>
    <t>Чай с сахаром</t>
  </si>
  <si>
    <t>109</t>
  </si>
  <si>
    <t>Хлеб ржаной</t>
  </si>
  <si>
    <t>108</t>
  </si>
  <si>
    <t>Хлеб пшеничный</t>
  </si>
  <si>
    <t>ИТОГО ЗА ЗАВТРАК</t>
  </si>
  <si>
    <t>ОБЕД</t>
  </si>
  <si>
    <t>367 (1)</t>
  </si>
  <si>
    <t>Гуляш  (1-й вариант)</t>
  </si>
  <si>
    <t>291</t>
  </si>
  <si>
    <t>Макаронные изделия отварные</t>
  </si>
  <si>
    <t>ИТОГО ЗА ОБЕД</t>
  </si>
  <si>
    <t>ИТОГО ЗА ДЕНЬ:</t>
  </si>
  <si>
    <t>День 2</t>
  </si>
  <si>
    <t>517</t>
  </si>
  <si>
    <t>Йогурт</t>
  </si>
  <si>
    <t>268</t>
  </si>
  <si>
    <t>Каша рисовая молочная жидкая</t>
  </si>
  <si>
    <t>616</t>
  </si>
  <si>
    <t>111</t>
  </si>
  <si>
    <t>Батон нарезной</t>
  </si>
  <si>
    <t>132</t>
  </si>
  <si>
    <t>Рассольник домашний</t>
  </si>
  <si>
    <t>334</t>
  </si>
  <si>
    <t>Кнели рыбные припущенные</t>
  </si>
  <si>
    <t>174</t>
  </si>
  <si>
    <t>Картофель отварной в молоке (1)</t>
  </si>
  <si>
    <t>508</t>
  </si>
  <si>
    <t>Компот из смеси сухофруктов</t>
  </si>
  <si>
    <t>День 3</t>
  </si>
  <si>
    <t>165</t>
  </si>
  <si>
    <t>Суп молочный с макаронными изделиями</t>
  </si>
  <si>
    <t>617</t>
  </si>
  <si>
    <t>128</t>
  </si>
  <si>
    <t>Борщ с капустой и картофелем</t>
  </si>
  <si>
    <t>255</t>
  </si>
  <si>
    <t>Каша ячневая вязкая</t>
  </si>
  <si>
    <t>День 4</t>
  </si>
  <si>
    <t>496</t>
  </si>
  <si>
    <t>Какао с молоком (1-й вариант)</t>
  </si>
  <si>
    <t>Суп- пюре из разных овощей</t>
  </si>
  <si>
    <t>День 5</t>
  </si>
  <si>
    <t>112</t>
  </si>
  <si>
    <t>Плоды свежие (мандарин)</t>
  </si>
  <si>
    <t>625</t>
  </si>
  <si>
    <t>494</t>
  </si>
  <si>
    <t>Чай с лимоном</t>
  </si>
  <si>
    <t>381</t>
  </si>
  <si>
    <t>День 6</t>
  </si>
  <si>
    <t>247</t>
  </si>
  <si>
    <t>Каша из хлопьев овсяных "Геркулес" вязкая</t>
  </si>
  <si>
    <t>142</t>
  </si>
  <si>
    <t>Щи из свежей капусты с картофелем</t>
  </si>
  <si>
    <t>237</t>
  </si>
  <si>
    <t>405</t>
  </si>
  <si>
    <t>Курица в соусе томатном</t>
  </si>
  <si>
    <t>День 7</t>
  </si>
  <si>
    <t>Напиток из шиповника</t>
  </si>
  <si>
    <t>144</t>
  </si>
  <si>
    <t>День 8</t>
  </si>
  <si>
    <t>404</t>
  </si>
  <si>
    <t>Птица отварная</t>
  </si>
  <si>
    <t>День 9</t>
  </si>
  <si>
    <t>Пудинг из творога паровой</t>
  </si>
  <si>
    <t>481</t>
  </si>
  <si>
    <t>Молоко сгущенное</t>
  </si>
  <si>
    <t>Суп из овощей с фасоль</t>
  </si>
  <si>
    <t>День 10</t>
  </si>
  <si>
    <t>155</t>
  </si>
  <si>
    <t>Суп с крупой (перловой, рисовой, манной)</t>
  </si>
  <si>
    <t>Рагу из овощей</t>
  </si>
  <si>
    <t>СРЕДНЕЕ ЗНАЧЕНИЕ ЗА ПЕРИОД:</t>
  </si>
  <si>
    <t>Салат из свеклы отварной</t>
  </si>
  <si>
    <t>Чай с молоком</t>
  </si>
  <si>
    <t>Компот из ягод или фруктов мороженных</t>
  </si>
  <si>
    <t>Плоды свежие (яблоко)</t>
  </si>
  <si>
    <t>Каша гречневая молочная</t>
  </si>
  <si>
    <t>Сок 0,2</t>
  </si>
  <si>
    <t>Каша ячневая молочная с маслом сливочным</t>
  </si>
  <si>
    <t>Компот из яблок с лимонами</t>
  </si>
  <si>
    <t>10./12.</t>
  </si>
  <si>
    <t>14./4.</t>
  </si>
  <si>
    <t>Котлета из куры</t>
  </si>
  <si>
    <t>Напиток "Витошка" с витаминами</t>
  </si>
  <si>
    <t>Чай из сухой смеси с витаминами "Витошка"</t>
  </si>
  <si>
    <t>412</t>
  </si>
  <si>
    <t>Каша из пшена и риса молочная жидкая "Дружба" с использованием смеси сухой с витаминами и магнием для напитка "Витошка" для детей</t>
  </si>
  <si>
    <t>Возрастная категория: от 7 до 11 лет</t>
  </si>
  <si>
    <t>Щи из квашеной капусты с картофелем</t>
  </si>
  <si>
    <t>Жаркое по-домашнему</t>
  </si>
  <si>
    <t>369</t>
  </si>
  <si>
    <t>Плов из мяса</t>
  </si>
  <si>
    <t>161</t>
  </si>
  <si>
    <t>Котлеты, биточки, шницели из мяса</t>
  </si>
  <si>
    <t>195</t>
  </si>
  <si>
    <t>Каша гречневая вязкая</t>
  </si>
  <si>
    <t>317</t>
  </si>
  <si>
    <t>143</t>
  </si>
  <si>
    <t>ИТОГО ЗА ВЕСЬ ПЕРИОД:</t>
  </si>
  <si>
    <t>Бутерброд с сыром</t>
  </si>
  <si>
    <t xml:space="preserve">Кисель </t>
  </si>
  <si>
    <t>Возрастная категория: с 12 лет и старше</t>
  </si>
  <si>
    <t>Суп молочный с м-ми изделиями</t>
  </si>
  <si>
    <t>Суп картоф. с бобовыми (1-й вариант)</t>
  </si>
  <si>
    <t>Каша пшенная молочная жидкая.  с маслом сливочным</t>
  </si>
  <si>
    <t>Каша   "Дружба" с использованием смеси сухой "Витошка" для детей</t>
  </si>
  <si>
    <t>20./8</t>
  </si>
  <si>
    <t>Рис припущенный овощами</t>
  </si>
  <si>
    <t>Тефтели из мяса</t>
  </si>
  <si>
    <t>Овощи натуральные (помидоры)</t>
  </si>
  <si>
    <t>Овощи натуральные (огурцы)</t>
  </si>
  <si>
    <t>2.</t>
  </si>
  <si>
    <t>Школа</t>
  </si>
  <si>
    <t>МБОУ СОШ №46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</si>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</sst>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b/>
      <sz val="9"/>
      <name val="Cambria"/>
      <family val="1"/>
      <charset val="204"/>
      <scheme val="maj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i/>
      <sz val="16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sz val="7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theme="1"/>
      <name val="Cambria"/>
      <family val="1"/>
      <charset val="204"/>
      <scheme val="major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97">
    <xf numFmtId="0" fontId="0" fillId="0" borderId="0" xfId="0"/>
    <xf numFmtId="0" fontId="4" fillId="0" borderId="6" xfId="0" applyFont="1" applyBorder="1" applyAlignment="1">
      <alignment wrapText="1"/>
    </xf>
    <xf numFmtId="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4" fillId="0" borderId="14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9" fillId="0" borderId="29" xfId="0" applyFont="1" applyBorder="1" applyAlignment="1">
      <alignment vertical="top"/>
    </xf>
    <xf numFmtId="0" fontId="9" fillId="0" borderId="30" xfId="0" applyFont="1" applyBorder="1" applyAlignment="1">
      <alignment vertical="top"/>
    </xf>
    <xf numFmtId="0" fontId="9" fillId="0" borderId="6" xfId="0" applyFont="1" applyBorder="1" applyAlignment="1">
      <alignment horizontal="center"/>
    </xf>
    <xf numFmtId="0" fontId="9" fillId="0" borderId="14" xfId="0" applyFont="1" applyBorder="1"/>
    <xf numFmtId="0" fontId="7" fillId="0" borderId="0" xfId="0" applyFont="1" applyAlignment="1">
      <alignment wrapText="1"/>
    </xf>
    <xf numFmtId="0" fontId="9" fillId="0" borderId="13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36" xfId="0" applyFont="1" applyBorder="1" applyAlignment="1">
      <alignment vertical="top"/>
    </xf>
    <xf numFmtId="0" fontId="9" fillId="0" borderId="38" xfId="0" applyFont="1" applyBorder="1" applyAlignment="1">
      <alignment vertical="top"/>
    </xf>
    <xf numFmtId="0" fontId="9" fillId="0" borderId="20" xfId="0" applyFont="1" applyBorder="1" applyAlignment="1">
      <alignment horizontal="center"/>
    </xf>
    <xf numFmtId="0" fontId="9" fillId="0" borderId="21" xfId="0" applyFont="1" applyBorder="1"/>
    <xf numFmtId="0" fontId="9" fillId="0" borderId="27" xfId="0" applyFont="1" applyBorder="1" applyAlignment="1">
      <alignment vertical="top"/>
    </xf>
    <xf numFmtId="0" fontId="9" fillId="0" borderId="28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16" xfId="0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NumberFormat="1" applyFont="1"/>
    <xf numFmtId="2" fontId="9" fillId="0" borderId="1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7" fillId="0" borderId="29" xfId="0" applyFont="1" applyBorder="1" applyAlignment="1">
      <alignment vertical="top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30" xfId="0" applyFont="1" applyBorder="1" applyAlignment="1">
      <alignment vertical="top"/>
    </xf>
    <xf numFmtId="0" fontId="7" fillId="0" borderId="14" xfId="0" applyFont="1" applyBorder="1" applyAlignment="1">
      <alignment horizontal="center"/>
    </xf>
    <xf numFmtId="0" fontId="7" fillId="0" borderId="27" xfId="0" applyFont="1" applyBorder="1" applyAlignment="1">
      <alignment vertical="top"/>
    </xf>
    <xf numFmtId="0" fontId="7" fillId="0" borderId="28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0" fontId="7" fillId="0" borderId="14" xfId="0" applyFont="1" applyBorder="1"/>
    <xf numFmtId="49" fontId="6" fillId="0" borderId="14" xfId="0" applyNumberFormat="1" applyFont="1" applyBorder="1" applyAlignment="1">
      <alignment horizontal="center"/>
    </xf>
    <xf numFmtId="0" fontId="7" fillId="0" borderId="16" xfId="0" applyFont="1" applyBorder="1"/>
    <xf numFmtId="0" fontId="7" fillId="0" borderId="30" xfId="0" applyFont="1" applyBorder="1"/>
    <xf numFmtId="0" fontId="7" fillId="0" borderId="6" xfId="0" applyFont="1" applyBorder="1" applyAlignment="1">
      <alignment horizontal="left"/>
    </xf>
    <xf numFmtId="0" fontId="7" fillId="0" borderId="30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6" fillId="0" borderId="20" xfId="0" applyFont="1" applyBorder="1" applyAlignment="1">
      <alignment horizontal="left" wrapText="1"/>
    </xf>
    <xf numFmtId="0" fontId="6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16" fontId="6" fillId="0" borderId="14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18" xfId="0" applyFont="1" applyBorder="1"/>
    <xf numFmtId="0" fontId="7" fillId="0" borderId="13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2" fontId="7" fillId="0" borderId="3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0" fontId="7" fillId="0" borderId="40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0" fontId="10" fillId="0" borderId="6" xfId="0" applyFont="1" applyBorder="1" applyAlignment="1">
      <alignment horizontal="left" wrapText="1"/>
    </xf>
    <xf numFmtId="0" fontId="11" fillId="0" borderId="0" xfId="0" applyFont="1"/>
    <xf numFmtId="0" fontId="5" fillId="0" borderId="6" xfId="0" applyFont="1" applyBorder="1" applyAlignment="1">
      <alignment wrapText="1"/>
    </xf>
    <xf numFmtId="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12" fillId="0" borderId="29" xfId="0" applyFont="1" applyBorder="1" applyAlignment="1">
      <alignment vertical="top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0" borderId="14" xfId="0" applyFont="1" applyBorder="1"/>
    <xf numFmtId="0" fontId="5" fillId="0" borderId="14" xfId="0" applyFont="1" applyBorder="1" applyAlignment="1">
      <alignment horizontal="center"/>
    </xf>
    <xf numFmtId="0" fontId="12" fillId="0" borderId="30" xfId="0" applyFont="1" applyBorder="1" applyAlignment="1">
      <alignment vertical="top"/>
    </xf>
    <xf numFmtId="0" fontId="12" fillId="0" borderId="27" xfId="0" applyFont="1" applyBorder="1" applyAlignment="1">
      <alignment vertical="top"/>
    </xf>
    <xf numFmtId="0" fontId="12" fillId="0" borderId="28" xfId="0" applyFont="1" applyBorder="1" applyAlignment="1">
      <alignment vertical="top"/>
    </xf>
    <xf numFmtId="0" fontId="12" fillId="0" borderId="7" xfId="0" applyFont="1" applyBorder="1" applyAlignment="1">
      <alignment horizontal="center"/>
    </xf>
    <xf numFmtId="0" fontId="12" fillId="0" borderId="18" xfId="0" applyFont="1" applyBorder="1"/>
    <xf numFmtId="0" fontId="5" fillId="0" borderId="6" xfId="0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wrapText="1"/>
    </xf>
    <xf numFmtId="0" fontId="5" fillId="0" borderId="20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16" fontId="5" fillId="0" borderId="14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2" fillId="0" borderId="7" xfId="0" applyFont="1" applyBorder="1"/>
    <xf numFmtId="0" fontId="12" fillId="0" borderId="13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25" xfId="0" applyFont="1" applyBorder="1" applyAlignment="1">
      <alignment vertical="top"/>
    </xf>
    <xf numFmtId="0" fontId="12" fillId="0" borderId="26" xfId="0" applyFont="1" applyBorder="1" applyAlignment="1">
      <alignment vertical="top"/>
    </xf>
    <xf numFmtId="0" fontId="12" fillId="0" borderId="23" xfId="0" applyFont="1" applyBorder="1" applyAlignment="1">
      <alignment horizontal="center"/>
    </xf>
    <xf numFmtId="0" fontId="12" fillId="0" borderId="24" xfId="0" applyFont="1" applyBorder="1"/>
    <xf numFmtId="0" fontId="12" fillId="0" borderId="36" xfId="0" applyFont="1" applyBorder="1" applyAlignment="1">
      <alignment vertical="top"/>
    </xf>
    <xf numFmtId="0" fontId="12" fillId="0" borderId="38" xfId="0" applyFont="1" applyBorder="1" applyAlignment="1">
      <alignment vertical="top"/>
    </xf>
    <xf numFmtId="0" fontId="12" fillId="0" borderId="20" xfId="0" applyFont="1" applyBorder="1" applyAlignment="1">
      <alignment horizontal="center"/>
    </xf>
    <xf numFmtId="0" fontId="12" fillId="0" borderId="21" xfId="0" applyFont="1" applyBorder="1"/>
    <xf numFmtId="0" fontId="12" fillId="0" borderId="1" xfId="0" applyFont="1" applyBorder="1" applyAlignment="1">
      <alignment horizontal="center"/>
    </xf>
    <xf numFmtId="0" fontId="12" fillId="0" borderId="16" xfId="0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2" fontId="1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5" fillId="0" borderId="3" xfId="0" applyFont="1" applyBorder="1" applyAlignment="1">
      <alignment horizontal="left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7" fillId="0" borderId="35" xfId="0" applyFont="1" applyBorder="1"/>
    <xf numFmtId="0" fontId="6" fillId="2" borderId="6" xfId="0" applyFont="1" applyFill="1" applyBorder="1" applyAlignment="1">
      <alignment wrapText="1"/>
    </xf>
    <xf numFmtId="0" fontId="6" fillId="2" borderId="6" xfId="0" applyNumberFormat="1" applyFont="1" applyFill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0" fontId="7" fillId="0" borderId="14" xfId="0" applyNumberFormat="1" applyFont="1" applyBorder="1"/>
    <xf numFmtId="0" fontId="7" fillId="0" borderId="12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0" xfId="0" applyNumberFormat="1" applyFont="1" applyAlignment="1">
      <alignment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36" xfId="0" applyFont="1" applyBorder="1" applyAlignment="1">
      <alignment vertical="top"/>
    </xf>
    <xf numFmtId="0" fontId="7" fillId="0" borderId="37" xfId="0" applyFont="1" applyBorder="1" applyAlignment="1">
      <alignment horizontal="left" vertical="top"/>
    </xf>
    <xf numFmtId="0" fontId="7" fillId="0" borderId="37" xfId="0" applyFont="1" applyBorder="1" applyAlignment="1">
      <alignment horizontal="center"/>
    </xf>
    <xf numFmtId="0" fontId="7" fillId="0" borderId="43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wrapText="1"/>
    </xf>
    <xf numFmtId="0" fontId="6" fillId="0" borderId="44" xfId="0" applyFont="1" applyBorder="1" applyAlignment="1">
      <alignment vertical="center"/>
    </xf>
    <xf numFmtId="0" fontId="15" fillId="0" borderId="6" xfId="0" applyFont="1" applyBorder="1" applyAlignment="1">
      <alignment wrapText="1"/>
    </xf>
    <xf numFmtId="0" fontId="15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" fontId="15" fillId="0" borderId="14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/>
    </xf>
    <xf numFmtId="0" fontId="7" fillId="0" borderId="48" xfId="0" applyFont="1" applyBorder="1" applyAlignment="1">
      <alignment horizontal="left" vertical="top"/>
    </xf>
    <xf numFmtId="2" fontId="7" fillId="0" borderId="41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1" fontId="7" fillId="0" borderId="45" xfId="0" applyNumberFormat="1" applyFont="1" applyBorder="1" applyAlignment="1">
      <alignment horizontal="left" vertical="top" wrapText="1"/>
    </xf>
    <xf numFmtId="1" fontId="7" fillId="0" borderId="4" xfId="0" applyNumberFormat="1" applyFont="1" applyBorder="1" applyAlignment="1">
      <alignment horizontal="left" vertical="top" wrapText="1"/>
    </xf>
    <xf numFmtId="1" fontId="7" fillId="0" borderId="22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23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31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4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  <xf numFmtId="0" fontId="11" fillId="0" borderId="46" xfId="0" applyFont="1" applyBorder="1" applyAlignment="1">
      <alignment horizontal="left" vertical="top"/>
    </xf>
    <xf numFmtId="0" fontId="11" fillId="0" borderId="47" xfId="0" applyFont="1" applyBorder="1" applyAlignment="1">
      <alignment horizontal="left" vertical="top"/>
    </xf>
    <xf numFmtId="0" fontId="11" fillId="0" borderId="48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7" fillId="0" borderId="32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1" fillId="0" borderId="46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4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33" xfId="0" applyFont="1" applyBorder="1" applyAlignment="1">
      <alignment horizontal="left" vertical="top"/>
    </xf>
    <xf numFmtId="0" fontId="7" fillId="0" borderId="34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1" fontId="9" fillId="0" borderId="0" xfId="0" applyNumberFormat="1" applyFont="1" applyAlignment="1">
      <alignment horizontal="left" vertical="top" wrapText="1"/>
    </xf>
    <xf numFmtId="1" fontId="11" fillId="0" borderId="4" xfId="0" applyNumberFormat="1" applyFont="1" applyBorder="1" applyAlignment="1">
      <alignment horizontal="left" vertical="top" wrapText="1"/>
    </xf>
    <xf numFmtId="1" fontId="11" fillId="0" borderId="8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2" fillId="0" borderId="11" xfId="0" applyFont="1" applyBorder="1"/>
    <xf numFmtId="0" fontId="12" fillId="0" borderId="3" xfId="0" applyFont="1" applyBorder="1"/>
    <xf numFmtId="0" fontId="12" fillId="0" borderId="12" xfId="0" applyFont="1" applyBorder="1"/>
    <xf numFmtId="0" fontId="11" fillId="0" borderId="4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9" fillId="0" borderId="31" xfId="0" applyFont="1" applyBorder="1"/>
    <xf numFmtId="0" fontId="9" fillId="0" borderId="33" xfId="0" applyFont="1" applyBorder="1"/>
    <xf numFmtId="0" fontId="9" fillId="0" borderId="34" xfId="0" applyFont="1" applyBorder="1"/>
    <xf numFmtId="0" fontId="9" fillId="0" borderId="1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1" fontId="9" fillId="0" borderId="45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22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center"/>
    </xf>
    <xf numFmtId="0" fontId="16" fillId="0" borderId="0" xfId="0" applyFont="1" applyFill="1" applyBorder="1" applyAlignment="1" applyProtection="1">
      <alignment horizontal="left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16" fillId="3" borderId="20" xfId="0" applyNumberFormat="1" applyFont="1" applyFill="1" applyBorder="1" applyAlignment="1" applyProtection="1">
      <alignment horizontal="center"/>
      <protection locked="0"/>
    </xf>
    <xf numFmtId="1" fontId="16" fillId="3" borderId="6" xfId="0" applyNumberFormat="1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left" wrapText="1"/>
      <protection locked="0"/>
    </xf>
    <xf numFmtId="0" fontId="16" fillId="3" borderId="6" xfId="0" applyFont="1" applyFill="1" applyBorder="1" applyProtection="1">
      <protection locked="0"/>
    </xf>
    <xf numFmtId="0" fontId="16" fillId="3" borderId="44" xfId="0" applyFont="1" applyFill="1" applyBorder="1" applyAlignment="1" applyProtection="1">
      <alignment wrapText="1"/>
      <protection locked="0"/>
    </xf>
    <xf numFmtId="0" fontId="0" fillId="3" borderId="49" xfId="0" applyFill="1" applyBorder="1" applyAlignment="1" applyProtection="1">
      <alignment wrapText="1"/>
      <protection locked="0"/>
    </xf>
    <xf numFmtId="0" fontId="0" fillId="3" borderId="30" xfId="0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3;&#1091;&#1083;&#1103;&#1096;%2012-8%20&#1080;&#1079;%20&#1089;&#1074;&#1080;&#1085;&#1080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</sheetNames>
    <sheetDataSet>
      <sheetData sheetId="0" refreshError="1"/>
      <sheetData sheetId="1" refreshError="1"/>
      <sheetData sheetId="2">
        <row r="2">
          <cell r="B2" t="str">
            <v>12/8</v>
          </cell>
          <cell r="G2">
            <v>11.595699999999999</v>
          </cell>
        </row>
        <row r="3">
          <cell r="B3" t="str">
            <v>100</v>
          </cell>
          <cell r="C3">
            <v>100</v>
          </cell>
          <cell r="G3">
            <v>26.775749999999999</v>
          </cell>
        </row>
        <row r="4">
          <cell r="G4">
            <v>4.7010000000000005</v>
          </cell>
        </row>
        <row r="5">
          <cell r="G5">
            <v>307.59134999999992</v>
          </cell>
        </row>
        <row r="9">
          <cell r="G9">
            <v>0.625</v>
          </cell>
        </row>
        <row r="10">
          <cell r="G10">
            <v>12.7965</v>
          </cell>
        </row>
        <row r="12">
          <cell r="G12">
            <v>1.480575</v>
          </cell>
        </row>
        <row r="13">
          <cell r="G13">
            <v>0.30253999999999998</v>
          </cell>
        </row>
        <row r="14">
          <cell r="G14">
            <v>9.5520000000000008E-2</v>
          </cell>
        </row>
        <row r="15">
          <cell r="G15">
            <v>0.45</v>
          </cell>
        </row>
      </sheetData>
      <sheetData sheetId="3">
        <row r="17">
          <cell r="C17" t="str">
            <v>Изделие (блюдо) содержит продукты, способные вызвать аллергические реакции</v>
          </cell>
        </row>
        <row r="18">
          <cell r="C18" t="str">
            <v>мука пшеничная высшего сорта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186"/>
  <sheetViews>
    <sheetView tabSelected="1" zoomScale="130" zoomScaleNormal="130" workbookViewId="0">
      <selection activeCell="A2" sqref="A2"/>
    </sheetView>
  </sheetViews>
  <sheetFormatPr defaultRowHeight="15.75" x14ac:dyDescent="0.25"/>
  <cols>
    <col min="1" max="1" width="12.140625" style="39" customWidth="1"/>
    <col min="2" max="2" width="33.42578125" style="40" customWidth="1"/>
    <col min="3" max="3" width="10.7109375" style="41" customWidth="1"/>
    <col min="4" max="6" width="10.7109375" style="42" customWidth="1"/>
    <col min="7" max="7" width="16.7109375" style="43" bestFit="1" customWidth="1"/>
    <col min="8" max="8" width="11.28515625" style="43" customWidth="1"/>
    <col min="9" max="10" width="7.7109375" style="18" customWidth="1"/>
    <col min="11" max="16384" width="9.140625" style="18"/>
  </cols>
  <sheetData>
    <row r="1" spans="1:12" ht="14.25" customHeight="1" x14ac:dyDescent="0.2">
      <c r="A1" s="282" t="s">
        <v>130</v>
      </c>
      <c r="B1" s="283"/>
      <c r="C1" s="294" t="s">
        <v>131</v>
      </c>
      <c r="D1" s="295"/>
      <c r="E1" s="296"/>
      <c r="F1" s="284" t="s">
        <v>132</v>
      </c>
      <c r="G1" s="283" t="s">
        <v>133</v>
      </c>
      <c r="H1" s="292"/>
      <c r="I1" s="292"/>
      <c r="J1" s="292"/>
      <c r="K1" s="292"/>
    </row>
    <row r="2" spans="1:12" ht="26.25" customHeight="1" x14ac:dyDescent="0.2">
      <c r="A2" s="289" t="s">
        <v>134</v>
      </c>
      <c r="B2" s="283"/>
      <c r="C2" s="283"/>
      <c r="D2" s="282"/>
      <c r="E2" s="283"/>
      <c r="F2" s="283"/>
      <c r="G2" s="283" t="s">
        <v>135</v>
      </c>
      <c r="H2" s="292"/>
      <c r="I2" s="292"/>
      <c r="J2" s="292"/>
      <c r="K2" s="292"/>
    </row>
    <row r="3" spans="1:12" ht="12.75" customHeight="1" thickBot="1" x14ac:dyDescent="0.25">
      <c r="A3" s="288" t="s">
        <v>136</v>
      </c>
      <c r="B3" s="287"/>
      <c r="C3" s="283"/>
      <c r="D3" s="285"/>
      <c r="E3" s="293" t="s">
        <v>137</v>
      </c>
      <c r="F3" s="283"/>
      <c r="G3" s="283" t="s">
        <v>138</v>
      </c>
      <c r="H3" s="290">
        <v>1</v>
      </c>
      <c r="I3" s="290">
        <v>10</v>
      </c>
      <c r="J3" s="291">
        <v>2024</v>
      </c>
      <c r="K3" s="286"/>
    </row>
    <row r="4" spans="1:12" ht="20.25" customHeight="1" x14ac:dyDescent="0.2">
      <c r="A4" s="196" t="s">
        <v>0</v>
      </c>
      <c r="B4" s="198" t="s">
        <v>1</v>
      </c>
      <c r="C4" s="200" t="s">
        <v>3</v>
      </c>
      <c r="D4" s="192" t="s">
        <v>4</v>
      </c>
      <c r="E4" s="193"/>
      <c r="F4" s="194"/>
      <c r="G4" s="202" t="s">
        <v>5</v>
      </c>
      <c r="H4" s="204" t="s">
        <v>2</v>
      </c>
      <c r="I4"/>
      <c r="J4" s="19"/>
      <c r="K4" s="19"/>
      <c r="L4" s="19"/>
    </row>
    <row r="5" spans="1:12" ht="12" customHeight="1" thickBot="1" x14ac:dyDescent="0.25">
      <c r="A5" s="197"/>
      <c r="B5" s="199"/>
      <c r="C5" s="201"/>
      <c r="D5" s="49" t="s">
        <v>6</v>
      </c>
      <c r="E5" s="49" t="s">
        <v>7</v>
      </c>
      <c r="F5" s="49" t="s">
        <v>8</v>
      </c>
      <c r="G5" s="203"/>
      <c r="H5" s="205"/>
      <c r="I5"/>
      <c r="J5" s="20"/>
      <c r="K5" s="20"/>
      <c r="L5" s="19"/>
    </row>
    <row r="6" spans="1:12" ht="14.25" customHeight="1" x14ac:dyDescent="0.2">
      <c r="A6" s="209" t="s">
        <v>9</v>
      </c>
      <c r="B6" s="210"/>
      <c r="C6" s="210"/>
      <c r="D6" s="210"/>
      <c r="E6" s="210"/>
      <c r="F6" s="210"/>
      <c r="G6" s="210"/>
      <c r="H6" s="211"/>
      <c r="I6"/>
      <c r="L6" s="20"/>
    </row>
    <row r="7" spans="1:12" ht="12.75" x14ac:dyDescent="0.2">
      <c r="A7" s="206" t="s">
        <v>10</v>
      </c>
      <c r="B7" s="50" t="s">
        <v>117</v>
      </c>
      <c r="C7" s="51">
        <v>60</v>
      </c>
      <c r="D7" s="52">
        <v>4.0999999999999996</v>
      </c>
      <c r="E7" s="52">
        <v>3.3</v>
      </c>
      <c r="F7" s="52">
        <v>11</v>
      </c>
      <c r="G7" s="53">
        <v>88</v>
      </c>
      <c r="H7" s="54">
        <v>1118</v>
      </c>
      <c r="I7"/>
    </row>
    <row r="8" spans="1:12" ht="12.75" x14ac:dyDescent="0.2">
      <c r="A8" s="207"/>
      <c r="B8" s="50" t="s">
        <v>122</v>
      </c>
      <c r="C8" s="51">
        <v>250</v>
      </c>
      <c r="D8" s="52">
        <v>8.9700000000000006</v>
      </c>
      <c r="E8" s="52">
        <v>10.87</v>
      </c>
      <c r="F8" s="52">
        <v>41.17</v>
      </c>
      <c r="G8" s="53">
        <v>326.05</v>
      </c>
      <c r="H8" s="55">
        <v>267</v>
      </c>
      <c r="I8"/>
    </row>
    <row r="9" spans="1:12" ht="12.75" x14ac:dyDescent="0.2">
      <c r="A9" s="207"/>
      <c r="B9" s="50" t="s">
        <v>18</v>
      </c>
      <c r="C9" s="51">
        <v>200</v>
      </c>
      <c r="D9" s="52">
        <v>0.1</v>
      </c>
      <c r="E9" s="52">
        <v>0</v>
      </c>
      <c r="F9" s="52">
        <v>15</v>
      </c>
      <c r="G9" s="53">
        <v>60</v>
      </c>
      <c r="H9" s="54">
        <v>493</v>
      </c>
      <c r="I9"/>
    </row>
    <row r="10" spans="1:12" ht="12.75" x14ac:dyDescent="0.2">
      <c r="A10" s="208"/>
      <c r="B10" s="50" t="s">
        <v>20</v>
      </c>
      <c r="C10" s="51">
        <v>40</v>
      </c>
      <c r="D10" s="52">
        <v>2.64</v>
      </c>
      <c r="E10" s="52">
        <v>0.48</v>
      </c>
      <c r="F10" s="52">
        <v>13.36</v>
      </c>
      <c r="G10" s="53">
        <v>69.599999999999994</v>
      </c>
      <c r="H10" s="54" t="s">
        <v>19</v>
      </c>
      <c r="I10"/>
    </row>
    <row r="11" spans="1:12" ht="12.75" x14ac:dyDescent="0.2">
      <c r="A11" s="56" t="s">
        <v>23</v>
      </c>
      <c r="B11" s="57"/>
      <c r="C11" s="58">
        <f>SUM(C7:C10)</f>
        <v>550</v>
      </c>
      <c r="D11" s="59">
        <f>SUM(D7:D10)</f>
        <v>15.81</v>
      </c>
      <c r="E11" s="59">
        <f>SUM(E7:E10)</f>
        <v>14.649999999999999</v>
      </c>
      <c r="F11" s="59">
        <f>SUM(F7:F10)</f>
        <v>80.53</v>
      </c>
      <c r="G11" s="58">
        <f>SUM(G7:G10)</f>
        <v>543.65</v>
      </c>
      <c r="H11" s="60"/>
      <c r="I11"/>
    </row>
    <row r="12" spans="1:12" ht="12.75" x14ac:dyDescent="0.2">
      <c r="A12" s="206" t="s">
        <v>24</v>
      </c>
      <c r="B12" s="180" t="s">
        <v>127</v>
      </c>
      <c r="C12" s="181">
        <v>60</v>
      </c>
      <c r="D12" s="182">
        <v>0.66</v>
      </c>
      <c r="E12" s="182">
        <v>0.12</v>
      </c>
      <c r="F12" s="182">
        <v>2.2799999999999998</v>
      </c>
      <c r="G12" s="183">
        <v>14.4</v>
      </c>
      <c r="H12" s="184">
        <v>1</v>
      </c>
      <c r="I12"/>
    </row>
    <row r="13" spans="1:12" ht="12.75" x14ac:dyDescent="0.2">
      <c r="A13" s="207"/>
      <c r="B13" s="50" t="s">
        <v>106</v>
      </c>
      <c r="C13" s="51">
        <v>250</v>
      </c>
      <c r="D13" s="52">
        <v>1.08</v>
      </c>
      <c r="E13" s="52">
        <v>5.17</v>
      </c>
      <c r="F13" s="52">
        <v>7.07</v>
      </c>
      <c r="G13" s="53">
        <v>83.3</v>
      </c>
      <c r="H13" s="54">
        <v>142</v>
      </c>
      <c r="I13"/>
      <c r="J13" s="14"/>
      <c r="K13" s="14"/>
    </row>
    <row r="14" spans="1:12" s="14" customFormat="1" ht="18" customHeight="1" x14ac:dyDescent="0.2">
      <c r="A14" s="207"/>
      <c r="B14" s="50" t="s">
        <v>26</v>
      </c>
      <c r="C14" s="53">
        <v>90</v>
      </c>
      <c r="D14" s="52">
        <v>10.4</v>
      </c>
      <c r="E14" s="52">
        <v>22.6</v>
      </c>
      <c r="F14" s="52">
        <v>4.2</v>
      </c>
      <c r="G14" s="53">
        <v>263.7</v>
      </c>
      <c r="H14" s="54" t="s">
        <v>25</v>
      </c>
      <c r="I14"/>
    </row>
    <row r="15" spans="1:12" s="14" customFormat="1" ht="18" customHeight="1" x14ac:dyDescent="0.2">
      <c r="A15" s="207"/>
      <c r="B15" s="50" t="s">
        <v>28</v>
      </c>
      <c r="C15" s="53">
        <v>180</v>
      </c>
      <c r="D15" s="52">
        <v>5</v>
      </c>
      <c r="E15" s="52">
        <v>0.81</v>
      </c>
      <c r="F15" s="52">
        <v>34.85</v>
      </c>
      <c r="G15" s="53">
        <v>173.88</v>
      </c>
      <c r="H15" s="54" t="s">
        <v>27</v>
      </c>
      <c r="I15"/>
    </row>
    <row r="16" spans="1:12" s="14" customFormat="1" ht="12.75" x14ac:dyDescent="0.2">
      <c r="A16" s="207"/>
      <c r="B16" s="50" t="s">
        <v>22</v>
      </c>
      <c r="C16" s="51">
        <v>40</v>
      </c>
      <c r="D16" s="52">
        <v>1.52</v>
      </c>
      <c r="E16" s="52">
        <v>0.32</v>
      </c>
      <c r="F16" s="52">
        <v>19.68</v>
      </c>
      <c r="G16" s="53">
        <v>94</v>
      </c>
      <c r="H16" s="54" t="s">
        <v>21</v>
      </c>
      <c r="I16"/>
    </row>
    <row r="17" spans="1:11" s="14" customFormat="1" ht="12.75" x14ac:dyDescent="0.2">
      <c r="A17" s="207"/>
      <c r="B17" s="50" t="s">
        <v>20</v>
      </c>
      <c r="C17" s="51">
        <v>40</v>
      </c>
      <c r="D17" s="52">
        <v>2.64</v>
      </c>
      <c r="E17" s="52">
        <v>0.48</v>
      </c>
      <c r="F17" s="52">
        <v>13.36</v>
      </c>
      <c r="G17" s="53">
        <v>69.599999999999994</v>
      </c>
      <c r="H17" s="54" t="s">
        <v>19</v>
      </c>
      <c r="I17"/>
      <c r="J17" s="15"/>
      <c r="K17" s="15"/>
    </row>
    <row r="18" spans="1:11" s="15" customFormat="1" ht="12.75" x14ac:dyDescent="0.2">
      <c r="A18" s="208"/>
      <c r="B18" s="50" t="s">
        <v>75</v>
      </c>
      <c r="C18" s="51">
        <v>200</v>
      </c>
      <c r="D18" s="52">
        <v>0.7</v>
      </c>
      <c r="E18" s="52">
        <v>0.3</v>
      </c>
      <c r="F18" s="52">
        <v>22.8</v>
      </c>
      <c r="G18" s="53">
        <v>97</v>
      </c>
      <c r="H18" s="54">
        <v>519</v>
      </c>
      <c r="I18"/>
      <c r="J18" s="16"/>
      <c r="K18" s="16"/>
    </row>
    <row r="19" spans="1:11" s="16" customFormat="1" ht="15" customHeight="1" x14ac:dyDescent="0.2">
      <c r="A19" s="56" t="s">
        <v>29</v>
      </c>
      <c r="B19" s="61"/>
      <c r="C19" s="58">
        <f>SUM(C12:C18)</f>
        <v>860</v>
      </c>
      <c r="D19" s="59">
        <f>SUM(D12:D18)</f>
        <v>22</v>
      </c>
      <c r="E19" s="59">
        <f>SUM(E12:E18)</f>
        <v>29.8</v>
      </c>
      <c r="F19" s="59">
        <f>SUM(F12:F18)</f>
        <v>104.24000000000001</v>
      </c>
      <c r="G19" s="58">
        <f>SUM(G12:G18)</f>
        <v>795.88</v>
      </c>
      <c r="H19" s="62"/>
      <c r="I19"/>
      <c r="J19" s="17"/>
      <c r="K19" s="17"/>
    </row>
    <row r="20" spans="1:11" s="17" customFormat="1" ht="12.75" customHeight="1" thickBot="1" x14ac:dyDescent="0.25">
      <c r="A20" s="63" t="s">
        <v>30</v>
      </c>
      <c r="B20" s="64"/>
      <c r="C20" s="65">
        <f>SUM(C19,C11)</f>
        <v>1410</v>
      </c>
      <c r="D20" s="65">
        <f>SUM(D19,D11)</f>
        <v>37.81</v>
      </c>
      <c r="E20" s="65">
        <f>SUM(E19,E11)</f>
        <v>44.45</v>
      </c>
      <c r="F20" s="65">
        <f>SUM(F19,F11)</f>
        <v>184.77</v>
      </c>
      <c r="G20" s="65">
        <f>SUM(G19,G11)</f>
        <v>1339.53</v>
      </c>
      <c r="H20" s="66"/>
      <c r="I20"/>
    </row>
    <row r="21" spans="1:11" s="17" customFormat="1" ht="13.5" thickBot="1" x14ac:dyDescent="0.25">
      <c r="A21" s="189" t="s">
        <v>31</v>
      </c>
      <c r="B21" s="190"/>
      <c r="C21" s="190"/>
      <c r="D21" s="190"/>
      <c r="E21" s="190"/>
      <c r="F21" s="190"/>
      <c r="G21" s="190"/>
      <c r="H21" s="191"/>
      <c r="I21"/>
    </row>
    <row r="22" spans="1:11" s="17" customFormat="1" ht="12.75" x14ac:dyDescent="0.2">
      <c r="A22" s="212" t="s">
        <v>10</v>
      </c>
      <c r="B22" s="67" t="s">
        <v>33</v>
      </c>
      <c r="C22" s="68">
        <v>115</v>
      </c>
      <c r="D22" s="69">
        <v>6.61</v>
      </c>
      <c r="E22" s="69">
        <v>4.2300000000000004</v>
      </c>
      <c r="F22" s="69">
        <v>11.24</v>
      </c>
      <c r="G22" s="70">
        <v>115.06</v>
      </c>
      <c r="H22" s="71" t="s">
        <v>32</v>
      </c>
      <c r="I22"/>
    </row>
    <row r="23" spans="1:11" s="17" customFormat="1" ht="12.75" x14ac:dyDescent="0.2">
      <c r="A23" s="207"/>
      <c r="B23" s="50" t="s">
        <v>35</v>
      </c>
      <c r="C23" s="51">
        <v>200</v>
      </c>
      <c r="D23" s="52">
        <v>5.54</v>
      </c>
      <c r="E23" s="52">
        <v>8.6199999999999992</v>
      </c>
      <c r="F23" s="52">
        <v>32.4</v>
      </c>
      <c r="G23" s="53">
        <v>229.4</v>
      </c>
      <c r="H23" s="54" t="s">
        <v>34</v>
      </c>
      <c r="I23"/>
      <c r="K23" s="18"/>
    </row>
    <row r="24" spans="1:11" s="17" customFormat="1" ht="12.75" x14ac:dyDescent="0.2">
      <c r="A24" s="207"/>
      <c r="B24" s="50" t="s">
        <v>12</v>
      </c>
      <c r="C24" s="53">
        <v>5</v>
      </c>
      <c r="D24" s="52">
        <v>1.3</v>
      </c>
      <c r="E24" s="52">
        <v>1.33</v>
      </c>
      <c r="F24" s="52">
        <v>0.17499999999999999</v>
      </c>
      <c r="G24" s="53">
        <v>17.78</v>
      </c>
      <c r="H24" s="54" t="s">
        <v>11</v>
      </c>
      <c r="I24"/>
      <c r="K24" s="18"/>
    </row>
    <row r="25" spans="1:11" s="17" customFormat="1" ht="12.75" x14ac:dyDescent="0.2">
      <c r="A25" s="207"/>
      <c r="B25" s="50" t="s">
        <v>102</v>
      </c>
      <c r="C25" s="51">
        <v>200</v>
      </c>
      <c r="D25" s="52">
        <v>0.4</v>
      </c>
      <c r="E25" s="52">
        <v>0</v>
      </c>
      <c r="F25" s="52">
        <v>20</v>
      </c>
      <c r="G25" s="53">
        <v>80</v>
      </c>
      <c r="H25" s="54">
        <v>616</v>
      </c>
      <c r="I25"/>
      <c r="K25" s="18"/>
    </row>
    <row r="26" spans="1:11" s="17" customFormat="1" ht="12.75" x14ac:dyDescent="0.2">
      <c r="A26" s="207"/>
      <c r="B26" s="50" t="s">
        <v>38</v>
      </c>
      <c r="C26" s="51">
        <v>20</v>
      </c>
      <c r="D26" s="52">
        <v>1.5</v>
      </c>
      <c r="E26" s="52">
        <v>0.57999999999999996</v>
      </c>
      <c r="F26" s="52">
        <v>10.28</v>
      </c>
      <c r="G26" s="53">
        <v>52.4</v>
      </c>
      <c r="H26" s="54" t="s">
        <v>37</v>
      </c>
      <c r="I26"/>
      <c r="K26" s="18"/>
    </row>
    <row r="27" spans="1:11" s="17" customFormat="1" ht="12.75" x14ac:dyDescent="0.2">
      <c r="A27" s="56" t="s">
        <v>23</v>
      </c>
      <c r="B27" s="57"/>
      <c r="C27" s="58">
        <f>SUM(C22:C26)</f>
        <v>540</v>
      </c>
      <c r="D27" s="59">
        <f>SUM(D22:D26)</f>
        <v>15.350000000000001</v>
      </c>
      <c r="E27" s="59">
        <f>SUM(E22:E26)</f>
        <v>14.76</v>
      </c>
      <c r="F27" s="59">
        <f>SUM(F22:F26)</f>
        <v>74.094999999999999</v>
      </c>
      <c r="G27" s="59">
        <f>SUM(G22:G26)</f>
        <v>494.64</v>
      </c>
      <c r="H27" s="62"/>
      <c r="I27"/>
      <c r="J27" s="18"/>
      <c r="K27" s="18"/>
    </row>
    <row r="28" spans="1:11" ht="12.75" x14ac:dyDescent="0.2">
      <c r="A28" s="206" t="s">
        <v>24</v>
      </c>
      <c r="B28" s="180" t="s">
        <v>128</v>
      </c>
      <c r="C28" s="181">
        <v>60</v>
      </c>
      <c r="D28" s="182">
        <v>0.48</v>
      </c>
      <c r="E28" s="182">
        <v>0.06</v>
      </c>
      <c r="F28" s="182">
        <v>1.5</v>
      </c>
      <c r="G28" s="183">
        <v>8.4</v>
      </c>
      <c r="H28" s="184">
        <v>2</v>
      </c>
    </row>
    <row r="29" spans="1:11" ht="13.5" customHeight="1" x14ac:dyDescent="0.2">
      <c r="A29" s="207"/>
      <c r="B29" s="72" t="s">
        <v>40</v>
      </c>
      <c r="C29" s="51">
        <v>250</v>
      </c>
      <c r="D29" s="52">
        <v>2.0699999999999998</v>
      </c>
      <c r="E29" s="52">
        <v>5.2</v>
      </c>
      <c r="F29" s="52">
        <v>14.8</v>
      </c>
      <c r="G29" s="53">
        <v>106.25</v>
      </c>
      <c r="H29" s="54" t="s">
        <v>39</v>
      </c>
      <c r="I29" s="17"/>
      <c r="J29" s="17"/>
      <c r="K29" s="17"/>
    </row>
    <row r="30" spans="1:11" s="17" customFormat="1" ht="12.75" x14ac:dyDescent="0.2">
      <c r="A30" s="207"/>
      <c r="B30" s="50" t="s">
        <v>42</v>
      </c>
      <c r="C30" s="51">
        <v>100</v>
      </c>
      <c r="D30" s="52">
        <v>13.37</v>
      </c>
      <c r="E30" s="52">
        <v>10.130000000000001</v>
      </c>
      <c r="F30" s="52">
        <v>15.28</v>
      </c>
      <c r="G30" s="53">
        <v>164.6</v>
      </c>
      <c r="H30" s="54" t="s">
        <v>41</v>
      </c>
    </row>
    <row r="31" spans="1:11" s="17" customFormat="1" ht="12.75" x14ac:dyDescent="0.2">
      <c r="A31" s="207"/>
      <c r="B31" s="50" t="s">
        <v>44</v>
      </c>
      <c r="C31" s="51">
        <v>150</v>
      </c>
      <c r="D31" s="52">
        <v>2.2000000000000002</v>
      </c>
      <c r="E31" s="52">
        <v>3.13</v>
      </c>
      <c r="F31" s="52">
        <v>8.67</v>
      </c>
      <c r="G31" s="53">
        <v>149.66999999999999</v>
      </c>
      <c r="H31" s="54" t="s">
        <v>43</v>
      </c>
    </row>
    <row r="32" spans="1:11" s="17" customFormat="1" ht="15.75" customHeight="1" x14ac:dyDescent="0.2">
      <c r="A32" s="207"/>
      <c r="B32" s="50" t="s">
        <v>22</v>
      </c>
      <c r="C32" s="51">
        <v>40</v>
      </c>
      <c r="D32" s="52">
        <v>1.52</v>
      </c>
      <c r="E32" s="52">
        <v>0.32</v>
      </c>
      <c r="F32" s="52">
        <v>19.68</v>
      </c>
      <c r="G32" s="53">
        <v>94</v>
      </c>
      <c r="H32" s="54" t="s">
        <v>21</v>
      </c>
      <c r="I32" s="18"/>
      <c r="J32" s="18"/>
      <c r="K32" s="18"/>
    </row>
    <row r="33" spans="1:11" ht="15.75" customHeight="1" x14ac:dyDescent="0.2">
      <c r="A33" s="207"/>
      <c r="B33" s="50" t="s">
        <v>20</v>
      </c>
      <c r="C33" s="51">
        <v>40</v>
      </c>
      <c r="D33" s="52">
        <v>2.64</v>
      </c>
      <c r="E33" s="52">
        <v>0.48</v>
      </c>
      <c r="F33" s="52">
        <v>13.36</v>
      </c>
      <c r="G33" s="53">
        <v>69.599999999999994</v>
      </c>
      <c r="H33" s="54" t="s">
        <v>19</v>
      </c>
    </row>
    <row r="34" spans="1:11" ht="15.75" customHeight="1" x14ac:dyDescent="0.2">
      <c r="A34" s="208"/>
      <c r="B34" s="50" t="s">
        <v>46</v>
      </c>
      <c r="C34" s="51">
        <v>200</v>
      </c>
      <c r="D34" s="52">
        <v>0.5</v>
      </c>
      <c r="E34" s="52">
        <v>0</v>
      </c>
      <c r="F34" s="52">
        <v>27</v>
      </c>
      <c r="G34" s="53">
        <v>110</v>
      </c>
      <c r="H34" s="54" t="s">
        <v>45</v>
      </c>
    </row>
    <row r="35" spans="1:11" ht="15.75" customHeight="1" x14ac:dyDescent="0.2">
      <c r="A35" s="56" t="s">
        <v>29</v>
      </c>
      <c r="B35" s="61"/>
      <c r="C35" s="58">
        <f>SUM(C28:C34)</f>
        <v>840</v>
      </c>
      <c r="D35" s="59">
        <f>SUM(D28:D34)</f>
        <v>22.779999999999998</v>
      </c>
      <c r="E35" s="59">
        <f>SUM(E28:E34)</f>
        <v>19.32</v>
      </c>
      <c r="F35" s="59">
        <f>SUM(F28:F34)</f>
        <v>100.28999999999999</v>
      </c>
      <c r="G35" s="58">
        <f>SUM(G28:G34)</f>
        <v>702.52</v>
      </c>
      <c r="H35" s="62"/>
    </row>
    <row r="36" spans="1:11" ht="15.75" customHeight="1" thickBot="1" x14ac:dyDescent="0.25">
      <c r="A36" s="63" t="s">
        <v>30</v>
      </c>
      <c r="B36" s="64"/>
      <c r="C36" s="65">
        <f>C35+C27</f>
        <v>1380</v>
      </c>
      <c r="D36" s="73">
        <f>D35+D27</f>
        <v>38.129999999999995</v>
      </c>
      <c r="E36" s="65">
        <f t="shared" ref="E36:G36" si="0">E35+E27</f>
        <v>34.08</v>
      </c>
      <c r="F36" s="65">
        <f t="shared" si="0"/>
        <v>174.38499999999999</v>
      </c>
      <c r="G36" s="65">
        <f t="shared" si="0"/>
        <v>1197.1599999999999</v>
      </c>
      <c r="H36" s="66"/>
      <c r="I36" s="17"/>
      <c r="J36" s="17"/>
      <c r="K36" s="17"/>
    </row>
    <row r="37" spans="1:11" s="17" customFormat="1" ht="15.75" customHeight="1" thickBot="1" x14ac:dyDescent="0.25">
      <c r="A37" s="189" t="s">
        <v>47</v>
      </c>
      <c r="B37" s="190"/>
      <c r="C37" s="190"/>
      <c r="D37" s="190"/>
      <c r="E37" s="190"/>
      <c r="F37" s="190"/>
      <c r="G37" s="190"/>
      <c r="H37" s="191"/>
      <c r="I37" s="18"/>
      <c r="J37" s="18"/>
      <c r="K37" s="18"/>
    </row>
    <row r="38" spans="1:11" ht="15.75" customHeight="1" x14ac:dyDescent="0.2">
      <c r="A38" s="212" t="s">
        <v>10</v>
      </c>
      <c r="B38" s="67" t="s">
        <v>117</v>
      </c>
      <c r="C38" s="68">
        <v>60</v>
      </c>
      <c r="D38" s="69">
        <v>4.0999999999999996</v>
      </c>
      <c r="E38" s="69">
        <v>3.3</v>
      </c>
      <c r="F38" s="69">
        <v>11</v>
      </c>
      <c r="G38" s="70">
        <v>88</v>
      </c>
      <c r="H38" s="71">
        <v>1118</v>
      </c>
    </row>
    <row r="39" spans="1:11" ht="15.75" customHeight="1" x14ac:dyDescent="0.2">
      <c r="A39" s="207"/>
      <c r="B39" s="50" t="s">
        <v>49</v>
      </c>
      <c r="C39" s="51">
        <v>200</v>
      </c>
      <c r="D39" s="52">
        <v>5.7</v>
      </c>
      <c r="E39" s="52">
        <v>5.26</v>
      </c>
      <c r="F39" s="52">
        <v>18.98</v>
      </c>
      <c r="G39" s="53">
        <v>146</v>
      </c>
      <c r="H39" s="54" t="s">
        <v>48</v>
      </c>
    </row>
    <row r="40" spans="1:11" ht="15.75" customHeight="1" x14ac:dyDescent="0.2">
      <c r="A40" s="207"/>
      <c r="B40" s="50" t="s">
        <v>57</v>
      </c>
      <c r="C40" s="51">
        <v>200</v>
      </c>
      <c r="D40" s="52">
        <v>3.6</v>
      </c>
      <c r="E40" s="52">
        <v>3.3</v>
      </c>
      <c r="F40" s="52">
        <v>25</v>
      </c>
      <c r="G40" s="53">
        <v>144</v>
      </c>
      <c r="H40" s="54" t="s">
        <v>56</v>
      </c>
    </row>
    <row r="41" spans="1:11" ht="15.75" customHeight="1" x14ac:dyDescent="0.2">
      <c r="A41" s="207"/>
      <c r="B41" s="50" t="s">
        <v>20</v>
      </c>
      <c r="C41" s="51">
        <v>40</v>
      </c>
      <c r="D41" s="52">
        <v>2.64</v>
      </c>
      <c r="E41" s="52">
        <v>0.48</v>
      </c>
      <c r="F41" s="52">
        <v>13.36</v>
      </c>
      <c r="G41" s="53">
        <v>69.599999999999994</v>
      </c>
      <c r="H41" s="54" t="s">
        <v>19</v>
      </c>
    </row>
    <row r="42" spans="1:11" ht="15.75" customHeight="1" x14ac:dyDescent="0.2">
      <c r="A42" s="56" t="s">
        <v>23</v>
      </c>
      <c r="B42" s="57"/>
      <c r="C42" s="58">
        <f>SUM(C38:C41)</f>
        <v>500</v>
      </c>
      <c r="D42" s="58">
        <f>SUM(D38:D41)</f>
        <v>16.04</v>
      </c>
      <c r="E42" s="58">
        <f>SUM(E38:E41)</f>
        <v>12.34</v>
      </c>
      <c r="F42" s="58">
        <f>SUM(F38:F41)</f>
        <v>68.34</v>
      </c>
      <c r="G42" s="58">
        <f>SUM(G38:G41)</f>
        <v>447.6</v>
      </c>
      <c r="H42" s="74"/>
    </row>
    <row r="43" spans="1:11" ht="15.75" customHeight="1" x14ac:dyDescent="0.2">
      <c r="A43" s="206" t="s">
        <v>24</v>
      </c>
      <c r="B43" s="50" t="s">
        <v>61</v>
      </c>
      <c r="C43" s="51">
        <v>100</v>
      </c>
      <c r="D43" s="52">
        <v>0.8</v>
      </c>
      <c r="E43" s="52">
        <v>0.2</v>
      </c>
      <c r="F43" s="52">
        <v>7.5</v>
      </c>
      <c r="G43" s="53">
        <v>38</v>
      </c>
      <c r="H43" s="54" t="s">
        <v>60</v>
      </c>
    </row>
    <row r="44" spans="1:11" ht="15.75" customHeight="1" x14ac:dyDescent="0.2">
      <c r="A44" s="207"/>
      <c r="B44" s="50" t="s">
        <v>52</v>
      </c>
      <c r="C44" s="51">
        <v>200</v>
      </c>
      <c r="D44" s="52">
        <v>1.32</v>
      </c>
      <c r="E44" s="52">
        <v>4.1399999999999997</v>
      </c>
      <c r="F44" s="52">
        <v>9.52</v>
      </c>
      <c r="G44" s="53">
        <v>80.56</v>
      </c>
      <c r="H44" s="54" t="s">
        <v>51</v>
      </c>
    </row>
    <row r="45" spans="1:11" ht="15.75" customHeight="1" x14ac:dyDescent="0.2">
      <c r="A45" s="207"/>
      <c r="B45" s="50" t="s">
        <v>100</v>
      </c>
      <c r="C45" s="51">
        <v>90</v>
      </c>
      <c r="D45" s="52">
        <v>13.5</v>
      </c>
      <c r="E45" s="52">
        <v>9.64</v>
      </c>
      <c r="F45" s="52">
        <v>18.36</v>
      </c>
      <c r="G45" s="53">
        <v>169.71</v>
      </c>
      <c r="H45" s="75" t="s">
        <v>103</v>
      </c>
      <c r="I45" s="17"/>
      <c r="J45" s="17"/>
      <c r="K45" s="17"/>
    </row>
    <row r="46" spans="1:11" s="17" customFormat="1" ht="15.75" customHeight="1" x14ac:dyDescent="0.2">
      <c r="A46" s="207"/>
      <c r="B46" s="50" t="s">
        <v>54</v>
      </c>
      <c r="C46" s="51">
        <v>150</v>
      </c>
      <c r="D46" s="52">
        <v>4.8</v>
      </c>
      <c r="E46" s="52">
        <v>8.5500000000000007</v>
      </c>
      <c r="F46" s="52">
        <v>26.82</v>
      </c>
      <c r="G46" s="53">
        <v>203.4</v>
      </c>
      <c r="H46" s="54" t="s">
        <v>53</v>
      </c>
    </row>
    <row r="47" spans="1:11" s="17" customFormat="1" ht="15.75" customHeight="1" x14ac:dyDescent="0.2">
      <c r="A47" s="207"/>
      <c r="B47" s="50" t="s">
        <v>97</v>
      </c>
      <c r="C47" s="51">
        <v>200</v>
      </c>
      <c r="D47" s="52">
        <v>0.3</v>
      </c>
      <c r="E47" s="52">
        <v>0.2</v>
      </c>
      <c r="F47" s="52">
        <v>25.1</v>
      </c>
      <c r="G47" s="53">
        <v>103</v>
      </c>
      <c r="H47" s="54">
        <v>509</v>
      </c>
    </row>
    <row r="48" spans="1:11" s="17" customFormat="1" ht="15.75" customHeight="1" x14ac:dyDescent="0.2">
      <c r="A48" s="207"/>
      <c r="B48" s="50" t="s">
        <v>22</v>
      </c>
      <c r="C48" s="51">
        <v>20</v>
      </c>
      <c r="D48" s="52">
        <v>0.78</v>
      </c>
      <c r="E48" s="52">
        <v>0.16</v>
      </c>
      <c r="F48" s="52">
        <v>0.84</v>
      </c>
      <c r="G48" s="53">
        <v>47</v>
      </c>
      <c r="H48" s="54">
        <v>108</v>
      </c>
      <c r="I48" s="18"/>
      <c r="J48" s="18"/>
      <c r="K48" s="18"/>
    </row>
    <row r="49" spans="1:11" ht="15.75" customHeight="1" x14ac:dyDescent="0.2">
      <c r="A49" s="207"/>
      <c r="B49" s="50" t="s">
        <v>20</v>
      </c>
      <c r="C49" s="51">
        <v>40</v>
      </c>
      <c r="D49" s="52">
        <v>2.64</v>
      </c>
      <c r="E49" s="52">
        <v>0.48</v>
      </c>
      <c r="F49" s="52">
        <v>13.36</v>
      </c>
      <c r="G49" s="53">
        <v>69.599999999999994</v>
      </c>
      <c r="H49" s="54" t="s">
        <v>19</v>
      </c>
    </row>
    <row r="50" spans="1:11" ht="15.75" customHeight="1" x14ac:dyDescent="0.2">
      <c r="A50" s="56" t="s">
        <v>29</v>
      </c>
      <c r="B50" s="61"/>
      <c r="C50" s="58">
        <f>SUM(C43:C49)</f>
        <v>800</v>
      </c>
      <c r="D50" s="58">
        <f>SUM(D43:D49)</f>
        <v>24.140000000000004</v>
      </c>
      <c r="E50" s="58">
        <f>SUM(E43:E49)</f>
        <v>23.37</v>
      </c>
      <c r="F50" s="58">
        <f>SUM(F43:F49)</f>
        <v>101.5</v>
      </c>
      <c r="G50" s="58">
        <f>SUM(G43:G49)</f>
        <v>711.27</v>
      </c>
      <c r="H50" s="74"/>
    </row>
    <row r="51" spans="1:11" ht="15.75" customHeight="1" thickBot="1" x14ac:dyDescent="0.25">
      <c r="A51" s="63" t="s">
        <v>30</v>
      </c>
      <c r="B51" s="64"/>
      <c r="C51" s="65">
        <f>C50+C42</f>
        <v>1300</v>
      </c>
      <c r="D51" s="65">
        <f>D50+D42</f>
        <v>40.180000000000007</v>
      </c>
      <c r="E51" s="65">
        <f>E50+E42</f>
        <v>35.71</v>
      </c>
      <c r="F51" s="65">
        <f>F50+F42</f>
        <v>169.84</v>
      </c>
      <c r="G51" s="65">
        <f>G50+G42</f>
        <v>1158.8699999999999</v>
      </c>
      <c r="H51" s="76"/>
    </row>
    <row r="52" spans="1:11" ht="15.75" customHeight="1" thickBot="1" x14ac:dyDescent="0.25">
      <c r="A52" s="189" t="s">
        <v>55</v>
      </c>
      <c r="B52" s="190"/>
      <c r="C52" s="190"/>
      <c r="D52" s="190"/>
      <c r="E52" s="190"/>
      <c r="F52" s="190"/>
      <c r="G52" s="190"/>
      <c r="H52" s="191"/>
    </row>
    <row r="53" spans="1:11" ht="15.75" customHeight="1" x14ac:dyDescent="0.2">
      <c r="A53" s="212" t="s">
        <v>10</v>
      </c>
      <c r="B53" s="67" t="s">
        <v>12</v>
      </c>
      <c r="C53" s="70">
        <v>10</v>
      </c>
      <c r="D53" s="69">
        <v>5.2</v>
      </c>
      <c r="E53" s="69">
        <v>5.3</v>
      </c>
      <c r="F53" s="69">
        <v>0.7</v>
      </c>
      <c r="G53" s="70">
        <v>71.12</v>
      </c>
      <c r="H53" s="71" t="s">
        <v>11</v>
      </c>
      <c r="I53" s="17"/>
      <c r="J53" s="17"/>
      <c r="K53" s="17"/>
    </row>
    <row r="54" spans="1:11" s="17" customFormat="1" ht="15.75" customHeight="1" x14ac:dyDescent="0.2">
      <c r="A54" s="207"/>
      <c r="B54" s="50" t="s">
        <v>16</v>
      </c>
      <c r="C54" s="51">
        <v>10</v>
      </c>
      <c r="D54" s="52">
        <v>0.05</v>
      </c>
      <c r="E54" s="52">
        <v>8.25</v>
      </c>
      <c r="F54" s="52">
        <v>0.08</v>
      </c>
      <c r="G54" s="53">
        <v>74.8</v>
      </c>
      <c r="H54" s="54" t="s">
        <v>15</v>
      </c>
      <c r="I54" s="18"/>
      <c r="J54" s="18"/>
      <c r="K54" s="18"/>
    </row>
    <row r="55" spans="1:11" ht="15.75" customHeight="1" x14ac:dyDescent="0.2">
      <c r="A55" s="207"/>
      <c r="B55" s="50" t="s">
        <v>94</v>
      </c>
      <c r="C55" s="51">
        <v>250</v>
      </c>
      <c r="D55" s="52">
        <v>8.3699999999999992</v>
      </c>
      <c r="E55" s="52">
        <v>7.17</v>
      </c>
      <c r="F55" s="52">
        <v>37.869999999999997</v>
      </c>
      <c r="G55" s="53">
        <v>249.25</v>
      </c>
      <c r="H55" s="54">
        <v>2.4</v>
      </c>
    </row>
    <row r="56" spans="1:11" ht="15.75" customHeight="1" x14ac:dyDescent="0.2">
      <c r="A56" s="207"/>
      <c r="B56" s="50" t="s">
        <v>95</v>
      </c>
      <c r="C56" s="51">
        <v>200</v>
      </c>
      <c r="D56" s="52">
        <v>0</v>
      </c>
      <c r="E56" s="52">
        <v>0</v>
      </c>
      <c r="F56" s="52">
        <v>22.4</v>
      </c>
      <c r="G56" s="53">
        <v>90</v>
      </c>
      <c r="H56" s="54">
        <v>3</v>
      </c>
    </row>
    <row r="57" spans="1:11" ht="15.75" customHeight="1" x14ac:dyDescent="0.2">
      <c r="A57" s="207"/>
      <c r="B57" s="72" t="s">
        <v>20</v>
      </c>
      <c r="C57" s="51">
        <v>20</v>
      </c>
      <c r="D57" s="52">
        <v>1.32</v>
      </c>
      <c r="E57" s="52">
        <v>0.24</v>
      </c>
      <c r="F57" s="52">
        <v>6.68</v>
      </c>
      <c r="G57" s="53">
        <v>34.799999999999997</v>
      </c>
      <c r="H57" s="54" t="s">
        <v>19</v>
      </c>
    </row>
    <row r="58" spans="1:11" ht="15.75" customHeight="1" x14ac:dyDescent="0.2">
      <c r="A58" s="207"/>
      <c r="B58" s="72" t="s">
        <v>38</v>
      </c>
      <c r="C58" s="51">
        <v>20</v>
      </c>
      <c r="D58" s="52">
        <v>1.5</v>
      </c>
      <c r="E58" s="52">
        <v>0.57999999999999996</v>
      </c>
      <c r="F58" s="52">
        <v>10.28</v>
      </c>
      <c r="G58" s="53">
        <v>52.4</v>
      </c>
      <c r="H58" s="54" t="s">
        <v>37</v>
      </c>
    </row>
    <row r="59" spans="1:11" ht="15.75" customHeight="1" x14ac:dyDescent="0.2">
      <c r="A59" s="56" t="s">
        <v>23</v>
      </c>
      <c r="B59" s="77"/>
      <c r="C59" s="58">
        <f>SUM(C53:C58)</f>
        <v>510</v>
      </c>
      <c r="D59" s="58">
        <f>SUM(D53:D58)</f>
        <v>16.439999999999998</v>
      </c>
      <c r="E59" s="58">
        <f>SUM(E53:E58)</f>
        <v>21.539999999999996</v>
      </c>
      <c r="F59" s="58">
        <f>SUM(F53:F58)</f>
        <v>78.009999999999991</v>
      </c>
      <c r="G59" s="58">
        <f>SUM(G53:G58)</f>
        <v>572.37</v>
      </c>
      <c r="H59" s="62"/>
    </row>
    <row r="60" spans="1:11" ht="15.75" customHeight="1" x14ac:dyDescent="0.2">
      <c r="A60" s="206" t="s">
        <v>24</v>
      </c>
      <c r="B60" s="50" t="s">
        <v>58</v>
      </c>
      <c r="C60" s="51">
        <v>250</v>
      </c>
      <c r="D60" s="52">
        <v>3.1</v>
      </c>
      <c r="E60" s="52">
        <v>4.5</v>
      </c>
      <c r="F60" s="52">
        <v>13.03</v>
      </c>
      <c r="G60" s="53">
        <v>106.42</v>
      </c>
      <c r="H60" s="54" t="s">
        <v>110</v>
      </c>
      <c r="I60" s="17"/>
      <c r="J60" s="17"/>
      <c r="K60" s="17"/>
    </row>
    <row r="61" spans="1:11" s="17" customFormat="1" ht="15.75" customHeight="1" x14ac:dyDescent="0.2">
      <c r="A61" s="207"/>
      <c r="B61" s="50" t="s">
        <v>90</v>
      </c>
      <c r="C61" s="51">
        <v>60</v>
      </c>
      <c r="D61" s="52">
        <v>0.9</v>
      </c>
      <c r="E61" s="52">
        <v>3.3</v>
      </c>
      <c r="F61" s="52">
        <v>5.04</v>
      </c>
      <c r="G61" s="53">
        <v>53.4</v>
      </c>
      <c r="H61" s="54">
        <v>50</v>
      </c>
    </row>
    <row r="62" spans="1:11" s="17" customFormat="1" ht="15.75" customHeight="1" x14ac:dyDescent="0.2">
      <c r="A62" s="207"/>
      <c r="B62" s="50" t="s">
        <v>109</v>
      </c>
      <c r="C62" s="53">
        <v>200</v>
      </c>
      <c r="D62" s="52">
        <v>13.1</v>
      </c>
      <c r="E62" s="52">
        <v>14.05</v>
      </c>
      <c r="F62" s="52">
        <v>35.200000000000003</v>
      </c>
      <c r="G62" s="53">
        <v>299</v>
      </c>
      <c r="H62" s="54">
        <v>370</v>
      </c>
    </row>
    <row r="63" spans="1:11" s="17" customFormat="1" ht="12" customHeight="1" x14ac:dyDescent="0.2">
      <c r="A63" s="207"/>
      <c r="B63" s="50" t="s">
        <v>22</v>
      </c>
      <c r="C63" s="51">
        <v>40</v>
      </c>
      <c r="D63" s="52">
        <v>3.04</v>
      </c>
      <c r="E63" s="52">
        <v>0.32</v>
      </c>
      <c r="F63" s="52">
        <v>19.68</v>
      </c>
      <c r="G63" s="53">
        <v>94</v>
      </c>
      <c r="H63" s="54" t="s">
        <v>21</v>
      </c>
      <c r="I63" s="18"/>
      <c r="J63" s="18"/>
      <c r="K63" s="18"/>
    </row>
    <row r="64" spans="1:11" ht="12" customHeight="1" x14ac:dyDescent="0.2">
      <c r="A64" s="207"/>
      <c r="B64" s="50" t="s">
        <v>20</v>
      </c>
      <c r="C64" s="51">
        <v>40</v>
      </c>
      <c r="D64" s="52">
        <v>2.64</v>
      </c>
      <c r="E64" s="52">
        <v>0.48</v>
      </c>
      <c r="F64" s="52">
        <v>13.36</v>
      </c>
      <c r="G64" s="53">
        <v>69.599999999999994</v>
      </c>
      <c r="H64" s="54" t="s">
        <v>19</v>
      </c>
    </row>
    <row r="65" spans="1:11" ht="12" customHeight="1" x14ac:dyDescent="0.2">
      <c r="A65" s="208"/>
      <c r="B65" s="50" t="s">
        <v>101</v>
      </c>
      <c r="C65" s="51">
        <v>200</v>
      </c>
      <c r="D65" s="52">
        <v>0</v>
      </c>
      <c r="E65" s="52">
        <v>0</v>
      </c>
      <c r="F65" s="52">
        <v>18.399999999999999</v>
      </c>
      <c r="G65" s="53">
        <v>74</v>
      </c>
      <c r="H65" s="54" t="s">
        <v>50</v>
      </c>
    </row>
    <row r="66" spans="1:11" ht="12" customHeight="1" x14ac:dyDescent="0.2">
      <c r="A66" s="56" t="s">
        <v>29</v>
      </c>
      <c r="B66" s="61"/>
      <c r="C66" s="58">
        <f>SUM(C60:C65)</f>
        <v>790</v>
      </c>
      <c r="D66" s="59">
        <f>SUM(D60:D65)</f>
        <v>22.78</v>
      </c>
      <c r="E66" s="59">
        <f>SUM(E60:E65)</f>
        <v>22.650000000000002</v>
      </c>
      <c r="F66" s="59">
        <f>SUM(F60:F65)</f>
        <v>104.71000000000001</v>
      </c>
      <c r="G66" s="59">
        <f>SUM(G60:G65)</f>
        <v>696.42</v>
      </c>
      <c r="H66" s="74"/>
    </row>
    <row r="67" spans="1:11" ht="12" customHeight="1" thickBot="1" x14ac:dyDescent="0.25">
      <c r="A67" s="63" t="s">
        <v>30</v>
      </c>
      <c r="B67" s="64"/>
      <c r="C67" s="65">
        <f>C66+C59</f>
        <v>1300</v>
      </c>
      <c r="D67" s="65">
        <f t="shared" ref="D67:G67" si="1">D66+D59</f>
        <v>39.22</v>
      </c>
      <c r="E67" s="65">
        <f t="shared" si="1"/>
        <v>44.19</v>
      </c>
      <c r="F67" s="65">
        <f t="shared" si="1"/>
        <v>182.72</v>
      </c>
      <c r="G67" s="65">
        <f t="shared" si="1"/>
        <v>1268.79</v>
      </c>
      <c r="H67" s="76"/>
    </row>
    <row r="68" spans="1:11" ht="12" customHeight="1" thickBot="1" x14ac:dyDescent="0.25">
      <c r="A68" s="189" t="s">
        <v>59</v>
      </c>
      <c r="B68" s="190"/>
      <c r="C68" s="190"/>
      <c r="D68" s="190"/>
      <c r="E68" s="190"/>
      <c r="F68" s="190"/>
      <c r="G68" s="190"/>
      <c r="H68" s="191"/>
    </row>
    <row r="69" spans="1:11" ht="12" customHeight="1" x14ac:dyDescent="0.2">
      <c r="A69" s="212" t="s">
        <v>10</v>
      </c>
      <c r="B69" s="67" t="s">
        <v>117</v>
      </c>
      <c r="C69" s="68">
        <v>60</v>
      </c>
      <c r="D69" s="69">
        <v>4.0999999999999996</v>
      </c>
      <c r="E69" s="69">
        <v>3.3</v>
      </c>
      <c r="F69" s="69">
        <v>11</v>
      </c>
      <c r="G69" s="70">
        <v>88</v>
      </c>
      <c r="H69" s="71">
        <v>1118</v>
      </c>
    </row>
    <row r="70" spans="1:11" ht="12" customHeight="1" x14ac:dyDescent="0.2">
      <c r="A70" s="207"/>
      <c r="B70" s="105" t="s">
        <v>104</v>
      </c>
      <c r="C70" s="51">
        <v>230</v>
      </c>
      <c r="D70" s="52">
        <v>7.13</v>
      </c>
      <c r="E70" s="52">
        <v>11.04</v>
      </c>
      <c r="F70" s="52">
        <v>31.05</v>
      </c>
      <c r="G70" s="53">
        <v>253</v>
      </c>
      <c r="H70" s="54" t="s">
        <v>62</v>
      </c>
    </row>
    <row r="71" spans="1:11" ht="12" customHeight="1" x14ac:dyDescent="0.2">
      <c r="A71" s="207"/>
      <c r="B71" s="72" t="s">
        <v>64</v>
      </c>
      <c r="C71" s="51">
        <v>200</v>
      </c>
      <c r="D71" s="52">
        <v>0.1</v>
      </c>
      <c r="E71" s="52">
        <v>0</v>
      </c>
      <c r="F71" s="52">
        <v>15.2</v>
      </c>
      <c r="G71" s="53">
        <v>61</v>
      </c>
      <c r="H71" s="54" t="s">
        <v>63</v>
      </c>
    </row>
    <row r="72" spans="1:11" ht="12" customHeight="1" x14ac:dyDescent="0.2">
      <c r="A72" s="207"/>
      <c r="B72" s="72" t="s">
        <v>38</v>
      </c>
      <c r="C72" s="51">
        <v>20</v>
      </c>
      <c r="D72" s="52">
        <v>1.5</v>
      </c>
      <c r="E72" s="52">
        <v>0.57999999999999996</v>
      </c>
      <c r="F72" s="52">
        <v>10.28</v>
      </c>
      <c r="G72" s="53">
        <v>52.4</v>
      </c>
      <c r="H72" s="54" t="s">
        <v>37</v>
      </c>
    </row>
    <row r="73" spans="1:11" ht="12" customHeight="1" x14ac:dyDescent="0.2">
      <c r="A73" s="56" t="s">
        <v>23</v>
      </c>
      <c r="B73" s="78"/>
      <c r="C73" s="58">
        <f>SUM(C69:C72)</f>
        <v>510</v>
      </c>
      <c r="D73" s="58">
        <f>SUM(D69:D72)</f>
        <v>12.83</v>
      </c>
      <c r="E73" s="58">
        <f>SUM(E69:E72)</f>
        <v>14.92</v>
      </c>
      <c r="F73" s="58">
        <f>SUM(F69:F72)</f>
        <v>67.53</v>
      </c>
      <c r="G73" s="58">
        <f>SUM(G69:G72)</f>
        <v>454.4</v>
      </c>
      <c r="H73" s="62"/>
    </row>
    <row r="74" spans="1:11" ht="12" customHeight="1" x14ac:dyDescent="0.2">
      <c r="A74" s="206" t="s">
        <v>24</v>
      </c>
      <c r="B74" s="180" t="s">
        <v>128</v>
      </c>
      <c r="C74" s="181">
        <v>60</v>
      </c>
      <c r="D74" s="182">
        <v>0.48</v>
      </c>
      <c r="E74" s="182">
        <v>0.06</v>
      </c>
      <c r="F74" s="182">
        <v>1.5</v>
      </c>
      <c r="G74" s="183">
        <v>8.4</v>
      </c>
      <c r="H74" s="184">
        <v>2</v>
      </c>
    </row>
    <row r="75" spans="1:11" ht="12" customHeight="1" x14ac:dyDescent="0.2">
      <c r="A75" s="207"/>
      <c r="B75" s="72" t="s">
        <v>87</v>
      </c>
      <c r="C75" s="51">
        <v>200</v>
      </c>
      <c r="D75" s="52">
        <v>1.64</v>
      </c>
      <c r="E75" s="52">
        <v>4.18</v>
      </c>
      <c r="F75" s="52">
        <v>12.46</v>
      </c>
      <c r="G75" s="53">
        <v>94.22</v>
      </c>
      <c r="H75" s="54" t="s">
        <v>86</v>
      </c>
      <c r="I75" s="17"/>
      <c r="J75" s="17"/>
      <c r="K75" s="17"/>
    </row>
    <row r="76" spans="1:11" s="17" customFormat="1" ht="12" customHeight="1" x14ac:dyDescent="0.2">
      <c r="A76" s="207"/>
      <c r="B76" s="72" t="s">
        <v>111</v>
      </c>
      <c r="C76" s="51">
        <v>90</v>
      </c>
      <c r="D76" s="52">
        <v>12.04</v>
      </c>
      <c r="E76" s="52">
        <v>10.75</v>
      </c>
      <c r="F76" s="52">
        <v>15.97</v>
      </c>
      <c r="G76" s="53">
        <v>257.39999999999998</v>
      </c>
      <c r="H76" s="54" t="s">
        <v>65</v>
      </c>
    </row>
    <row r="77" spans="1:11" s="17" customFormat="1" ht="12" customHeight="1" x14ac:dyDescent="0.2">
      <c r="A77" s="207"/>
      <c r="B77" s="72" t="s">
        <v>88</v>
      </c>
      <c r="C77" s="51">
        <v>150</v>
      </c>
      <c r="D77" s="52">
        <v>3</v>
      </c>
      <c r="E77" s="52">
        <v>8.02</v>
      </c>
      <c r="F77" s="52">
        <v>14.75</v>
      </c>
      <c r="G77" s="53">
        <v>135</v>
      </c>
      <c r="H77" s="54" t="s">
        <v>112</v>
      </c>
      <c r="I77" s="18"/>
      <c r="J77" s="18"/>
      <c r="K77" s="18"/>
    </row>
    <row r="78" spans="1:11" ht="12" customHeight="1" x14ac:dyDescent="0.2">
      <c r="A78" s="207"/>
      <c r="B78" s="50" t="s">
        <v>22</v>
      </c>
      <c r="C78" s="51">
        <v>40</v>
      </c>
      <c r="D78" s="52">
        <v>3.04</v>
      </c>
      <c r="E78" s="52">
        <v>0.32</v>
      </c>
      <c r="F78" s="52">
        <v>19.68</v>
      </c>
      <c r="G78" s="53">
        <v>94</v>
      </c>
      <c r="H78" s="54" t="s">
        <v>21</v>
      </c>
    </row>
    <row r="79" spans="1:11" ht="12" customHeight="1" x14ac:dyDescent="0.2">
      <c r="A79" s="207"/>
      <c r="B79" s="50" t="s">
        <v>20</v>
      </c>
      <c r="C79" s="51">
        <v>40</v>
      </c>
      <c r="D79" s="52">
        <v>2.64</v>
      </c>
      <c r="E79" s="52">
        <v>0.48</v>
      </c>
      <c r="F79" s="52">
        <v>13.36</v>
      </c>
      <c r="G79" s="53">
        <v>69.599999999999994</v>
      </c>
      <c r="H79" s="54" t="s">
        <v>19</v>
      </c>
    </row>
    <row r="80" spans="1:11" ht="12" customHeight="1" x14ac:dyDescent="0.2">
      <c r="A80" s="208"/>
      <c r="B80" s="72" t="s">
        <v>46</v>
      </c>
      <c r="C80" s="51">
        <v>200</v>
      </c>
      <c r="D80" s="52">
        <v>0.5</v>
      </c>
      <c r="E80" s="52">
        <v>0</v>
      </c>
      <c r="F80" s="52">
        <v>27</v>
      </c>
      <c r="G80" s="53">
        <v>110</v>
      </c>
      <c r="H80" s="54" t="s">
        <v>45</v>
      </c>
    </row>
    <row r="81" spans="1:11" ht="12" customHeight="1" x14ac:dyDescent="0.2">
      <c r="A81" s="56" t="s">
        <v>29</v>
      </c>
      <c r="B81" s="79"/>
      <c r="C81" s="58">
        <f>SUM(C74:C80)</f>
        <v>780</v>
      </c>
      <c r="D81" s="58">
        <f>SUM(D74:D80)</f>
        <v>23.34</v>
      </c>
      <c r="E81" s="58">
        <f>SUM(E74:E80)</f>
        <v>23.81</v>
      </c>
      <c r="F81" s="58">
        <f>SUM(F74:F80)</f>
        <v>104.72</v>
      </c>
      <c r="G81" s="58">
        <f>SUM(G74:G80)</f>
        <v>768.62</v>
      </c>
      <c r="H81" s="62"/>
    </row>
    <row r="82" spans="1:11" ht="12" customHeight="1" thickBot="1" x14ac:dyDescent="0.25">
      <c r="A82" s="63" t="s">
        <v>30</v>
      </c>
      <c r="B82" s="80"/>
      <c r="C82" s="65">
        <f>C81+C73</f>
        <v>1290</v>
      </c>
      <c r="D82" s="65">
        <f>D81+D73</f>
        <v>36.17</v>
      </c>
      <c r="E82" s="65">
        <f>E81+E73</f>
        <v>38.729999999999997</v>
      </c>
      <c r="F82" s="65">
        <f>F81+F73</f>
        <v>172.25</v>
      </c>
      <c r="G82" s="65">
        <f>G81+G73</f>
        <v>1223.02</v>
      </c>
      <c r="H82" s="66"/>
    </row>
    <row r="83" spans="1:11" ht="12" customHeight="1" thickBot="1" x14ac:dyDescent="0.25">
      <c r="A83" s="213" t="s">
        <v>66</v>
      </c>
      <c r="B83" s="214"/>
      <c r="C83" s="214"/>
      <c r="D83" s="214"/>
      <c r="E83" s="214"/>
      <c r="F83" s="214"/>
      <c r="G83" s="214"/>
      <c r="H83" s="215"/>
    </row>
    <row r="84" spans="1:11" ht="12" customHeight="1" x14ac:dyDescent="0.2">
      <c r="A84" s="206" t="s">
        <v>10</v>
      </c>
      <c r="B84" s="67" t="s">
        <v>12</v>
      </c>
      <c r="C84" s="70">
        <v>10</v>
      </c>
      <c r="D84" s="69">
        <v>2.6</v>
      </c>
      <c r="E84" s="69">
        <v>2.65</v>
      </c>
      <c r="F84" s="69">
        <v>0.35</v>
      </c>
      <c r="G84" s="70">
        <v>35.56</v>
      </c>
      <c r="H84" s="71" t="s">
        <v>11</v>
      </c>
      <c r="I84" s="17"/>
      <c r="J84" s="17"/>
      <c r="K84" s="17"/>
    </row>
    <row r="85" spans="1:11" s="17" customFormat="1" ht="12" customHeight="1" x14ac:dyDescent="0.2">
      <c r="A85" s="207"/>
      <c r="B85" s="81" t="s">
        <v>68</v>
      </c>
      <c r="C85" s="82">
        <v>250</v>
      </c>
      <c r="D85" s="83">
        <v>10.68</v>
      </c>
      <c r="E85" s="83">
        <v>13.52</v>
      </c>
      <c r="F85" s="83">
        <v>39.36</v>
      </c>
      <c r="G85" s="84">
        <v>321.85000000000002</v>
      </c>
      <c r="H85" s="85" t="s">
        <v>67</v>
      </c>
      <c r="I85" s="18"/>
      <c r="J85" s="18"/>
      <c r="K85" s="18"/>
    </row>
    <row r="86" spans="1:11" ht="12" customHeight="1" x14ac:dyDescent="0.2">
      <c r="A86" s="207"/>
      <c r="B86" s="50" t="s">
        <v>18</v>
      </c>
      <c r="C86" s="51">
        <v>200</v>
      </c>
      <c r="D86" s="52">
        <v>0.2</v>
      </c>
      <c r="E86" s="52">
        <v>0</v>
      </c>
      <c r="F86" s="52">
        <v>15.02</v>
      </c>
      <c r="G86" s="53">
        <v>58.76</v>
      </c>
      <c r="H86" s="54" t="s">
        <v>17</v>
      </c>
    </row>
    <row r="87" spans="1:11" ht="12" customHeight="1" x14ac:dyDescent="0.2">
      <c r="A87" s="207"/>
      <c r="B87" s="50" t="s">
        <v>38</v>
      </c>
      <c r="C87" s="51">
        <v>20</v>
      </c>
      <c r="D87" s="52">
        <v>1.5</v>
      </c>
      <c r="E87" s="52">
        <v>0.57999999999999996</v>
      </c>
      <c r="F87" s="52">
        <v>10.28</v>
      </c>
      <c r="G87" s="53">
        <v>52.4</v>
      </c>
      <c r="H87" s="55">
        <v>111</v>
      </c>
    </row>
    <row r="88" spans="1:11" ht="12" customHeight="1" x14ac:dyDescent="0.2">
      <c r="A88" s="207"/>
      <c r="B88" s="50" t="s">
        <v>20</v>
      </c>
      <c r="C88" s="51">
        <v>20</v>
      </c>
      <c r="D88" s="52">
        <v>1.32</v>
      </c>
      <c r="E88" s="52">
        <v>0.24</v>
      </c>
      <c r="F88" s="52">
        <v>6.68</v>
      </c>
      <c r="G88" s="53">
        <v>34.799999999999997</v>
      </c>
      <c r="H88" s="54" t="s">
        <v>19</v>
      </c>
    </row>
    <row r="89" spans="1:11" ht="12" customHeight="1" x14ac:dyDescent="0.2">
      <c r="A89" s="56" t="s">
        <v>23</v>
      </c>
      <c r="B89" s="57"/>
      <c r="C89" s="58">
        <f>SUM(C84:C88)</f>
        <v>500</v>
      </c>
      <c r="D89" s="58">
        <f>SUM(D84:D88)</f>
        <v>16.299999999999997</v>
      </c>
      <c r="E89" s="58">
        <f>SUM(E84:E88)</f>
        <v>16.989999999999995</v>
      </c>
      <c r="F89" s="58">
        <f>SUM(F84:F88)</f>
        <v>71.69</v>
      </c>
      <c r="G89" s="58">
        <f>SUM(G84:G88)</f>
        <v>503.37</v>
      </c>
      <c r="H89" s="74"/>
    </row>
    <row r="90" spans="1:11" ht="12" customHeight="1" x14ac:dyDescent="0.2">
      <c r="A90" s="206" t="s">
        <v>24</v>
      </c>
      <c r="B90" s="180" t="s">
        <v>127</v>
      </c>
      <c r="C90" s="181">
        <v>60</v>
      </c>
      <c r="D90" s="182">
        <v>0.66</v>
      </c>
      <c r="E90" s="182">
        <v>0.12</v>
      </c>
      <c r="F90" s="182">
        <v>2.2799999999999998</v>
      </c>
      <c r="G90" s="183">
        <v>14.4</v>
      </c>
      <c r="H90" s="184">
        <v>1</v>
      </c>
    </row>
    <row r="91" spans="1:11" ht="12" customHeight="1" x14ac:dyDescent="0.2">
      <c r="A91" s="207"/>
      <c r="B91" s="72" t="s">
        <v>121</v>
      </c>
      <c r="C91" s="51">
        <v>200</v>
      </c>
      <c r="D91" s="52">
        <v>4.57</v>
      </c>
      <c r="E91" s="52">
        <v>3.01</v>
      </c>
      <c r="F91" s="52">
        <v>17.54</v>
      </c>
      <c r="G91" s="53">
        <v>115.92</v>
      </c>
      <c r="H91" s="54" t="s">
        <v>76</v>
      </c>
    </row>
    <row r="92" spans="1:11" ht="12" customHeight="1" x14ac:dyDescent="0.2">
      <c r="A92" s="207"/>
      <c r="B92" s="72" t="s">
        <v>73</v>
      </c>
      <c r="C92" s="53">
        <v>100</v>
      </c>
      <c r="D92" s="52">
        <v>9.25</v>
      </c>
      <c r="E92" s="52">
        <v>11.25</v>
      </c>
      <c r="F92" s="52">
        <v>3.42</v>
      </c>
      <c r="G92" s="53">
        <v>160</v>
      </c>
      <c r="H92" s="54" t="s">
        <v>72</v>
      </c>
      <c r="I92" s="17"/>
      <c r="J92" s="17"/>
      <c r="K92" s="17"/>
    </row>
    <row r="93" spans="1:11" s="17" customFormat="1" ht="12" customHeight="1" x14ac:dyDescent="0.2">
      <c r="A93" s="207"/>
      <c r="B93" s="72" t="s">
        <v>113</v>
      </c>
      <c r="C93" s="53">
        <v>150</v>
      </c>
      <c r="D93" s="52">
        <v>5.55</v>
      </c>
      <c r="E93" s="52">
        <v>6.85</v>
      </c>
      <c r="F93" s="52">
        <v>37.08</v>
      </c>
      <c r="G93" s="53">
        <v>250.05</v>
      </c>
      <c r="H93" s="54" t="s">
        <v>71</v>
      </c>
    </row>
    <row r="94" spans="1:11" s="17" customFormat="1" ht="12" customHeight="1" x14ac:dyDescent="0.2">
      <c r="A94" s="207"/>
      <c r="B94" s="72" t="s">
        <v>92</v>
      </c>
      <c r="C94" s="51">
        <v>200</v>
      </c>
      <c r="D94" s="86">
        <v>0.5</v>
      </c>
      <c r="E94" s="86">
        <v>0.2</v>
      </c>
      <c r="F94" s="86">
        <v>23.1</v>
      </c>
      <c r="G94" s="87">
        <v>96</v>
      </c>
      <c r="H94" s="88">
        <v>507</v>
      </c>
    </row>
    <row r="95" spans="1:11" s="17" customFormat="1" ht="12" customHeight="1" x14ac:dyDescent="0.2">
      <c r="A95" s="207"/>
      <c r="B95" s="72" t="s">
        <v>22</v>
      </c>
      <c r="C95" s="51">
        <v>40</v>
      </c>
      <c r="D95" s="52">
        <v>3.04</v>
      </c>
      <c r="E95" s="52">
        <v>0.32</v>
      </c>
      <c r="F95" s="52">
        <v>19.68</v>
      </c>
      <c r="G95" s="53">
        <v>94</v>
      </c>
      <c r="H95" s="54" t="s">
        <v>21</v>
      </c>
      <c r="I95" s="18"/>
      <c r="J95" s="18"/>
      <c r="K95" s="18"/>
    </row>
    <row r="96" spans="1:11" ht="12" customHeight="1" x14ac:dyDescent="0.2">
      <c r="A96" s="208"/>
      <c r="B96" s="72" t="s">
        <v>20</v>
      </c>
      <c r="C96" s="51">
        <v>20</v>
      </c>
      <c r="D96" s="52">
        <v>1.32</v>
      </c>
      <c r="E96" s="52">
        <v>0.24</v>
      </c>
      <c r="F96" s="52">
        <v>6.68</v>
      </c>
      <c r="G96" s="53">
        <v>34.799999999999997</v>
      </c>
      <c r="H96" s="54" t="s">
        <v>19</v>
      </c>
    </row>
    <row r="97" spans="1:11" ht="12" customHeight="1" x14ac:dyDescent="0.2">
      <c r="A97" s="56" t="s">
        <v>29</v>
      </c>
      <c r="B97" s="61"/>
      <c r="C97" s="58">
        <f>SUM(C90:C96)</f>
        <v>770</v>
      </c>
      <c r="D97" s="58">
        <f>SUM(D90:D96)</f>
        <v>24.89</v>
      </c>
      <c r="E97" s="58">
        <f>SUM(E90:E96)</f>
        <v>21.989999999999995</v>
      </c>
      <c r="F97" s="58">
        <f>SUM(F90:F96)</f>
        <v>109.78</v>
      </c>
      <c r="G97" s="58">
        <f>SUM(G90:G96)</f>
        <v>765.17</v>
      </c>
      <c r="H97" s="62"/>
    </row>
    <row r="98" spans="1:11" ht="12" customHeight="1" thickBot="1" x14ac:dyDescent="0.25">
      <c r="A98" s="63" t="s">
        <v>30</v>
      </c>
      <c r="B98" s="64"/>
      <c r="C98" s="89">
        <f>C97+C89</f>
        <v>1270</v>
      </c>
      <c r="D98" s="89">
        <f>D97+D89</f>
        <v>41.19</v>
      </c>
      <c r="E98" s="89">
        <f>E97+E89</f>
        <v>38.97999999999999</v>
      </c>
      <c r="F98" s="89">
        <f>F97+F89</f>
        <v>181.47</v>
      </c>
      <c r="G98" s="89">
        <f>G97+G89</f>
        <v>1268.54</v>
      </c>
      <c r="H98" s="90"/>
    </row>
    <row r="99" spans="1:11" ht="12" customHeight="1" thickBot="1" x14ac:dyDescent="0.25">
      <c r="A99" s="189" t="s">
        <v>74</v>
      </c>
      <c r="B99" s="190"/>
      <c r="C99" s="190"/>
      <c r="D99" s="190"/>
      <c r="E99" s="190"/>
      <c r="F99" s="190"/>
      <c r="G99" s="190"/>
      <c r="H99" s="191"/>
      <c r="I99" s="17"/>
      <c r="J99" s="17"/>
      <c r="K99" s="17"/>
    </row>
    <row r="100" spans="1:11" s="17" customFormat="1" ht="12" customHeight="1" x14ac:dyDescent="0.2">
      <c r="A100" s="212" t="s">
        <v>10</v>
      </c>
      <c r="B100" s="91" t="s">
        <v>33</v>
      </c>
      <c r="C100" s="68">
        <v>115</v>
      </c>
      <c r="D100" s="69">
        <v>6.61</v>
      </c>
      <c r="E100" s="69">
        <v>4.2300000000000004</v>
      </c>
      <c r="F100" s="69">
        <v>11.24</v>
      </c>
      <c r="G100" s="70">
        <v>115.06</v>
      </c>
      <c r="H100" s="71" t="s">
        <v>32</v>
      </c>
      <c r="I100" s="18"/>
      <c r="J100" s="18"/>
      <c r="K100" s="18"/>
    </row>
    <row r="101" spans="1:11" ht="12" customHeight="1" x14ac:dyDescent="0.2">
      <c r="A101" s="207"/>
      <c r="B101" s="72" t="s">
        <v>35</v>
      </c>
      <c r="C101" s="51">
        <v>200</v>
      </c>
      <c r="D101" s="52">
        <v>7.54</v>
      </c>
      <c r="E101" s="52">
        <v>14.62</v>
      </c>
      <c r="F101" s="52">
        <v>32.4</v>
      </c>
      <c r="G101" s="53">
        <v>279.39999999999998</v>
      </c>
      <c r="H101" s="54" t="s">
        <v>34</v>
      </c>
    </row>
    <row r="102" spans="1:11" ht="12" customHeight="1" x14ac:dyDescent="0.2">
      <c r="A102" s="207"/>
      <c r="B102" s="72" t="s">
        <v>102</v>
      </c>
      <c r="C102" s="51">
        <v>200</v>
      </c>
      <c r="D102" s="52">
        <v>0.4</v>
      </c>
      <c r="E102" s="52">
        <v>0</v>
      </c>
      <c r="F102" s="52">
        <v>20</v>
      </c>
      <c r="G102" s="53">
        <v>80</v>
      </c>
      <c r="H102" s="54" t="s">
        <v>36</v>
      </c>
    </row>
    <row r="103" spans="1:11" ht="12" customHeight="1" x14ac:dyDescent="0.2">
      <c r="A103" s="207"/>
      <c r="B103" s="72" t="s">
        <v>38</v>
      </c>
      <c r="C103" s="51">
        <v>20</v>
      </c>
      <c r="D103" s="52">
        <v>1.5</v>
      </c>
      <c r="E103" s="52">
        <v>0.57999999999999996</v>
      </c>
      <c r="F103" s="52">
        <v>10.28</v>
      </c>
      <c r="G103" s="53">
        <v>52.4</v>
      </c>
      <c r="H103" s="54" t="s">
        <v>37</v>
      </c>
    </row>
    <row r="104" spans="1:11" ht="12" customHeight="1" x14ac:dyDescent="0.2">
      <c r="A104" s="56" t="s">
        <v>23</v>
      </c>
      <c r="B104" s="57"/>
      <c r="C104" s="58">
        <f>SUM(C100:C103)</f>
        <v>535</v>
      </c>
      <c r="D104" s="58">
        <f>SUM(D100:D103)</f>
        <v>16.05</v>
      </c>
      <c r="E104" s="58">
        <f>SUM(E100:E103)</f>
        <v>19.43</v>
      </c>
      <c r="F104" s="58">
        <f>SUM(F100:F103)</f>
        <v>73.92</v>
      </c>
      <c r="G104" s="58">
        <f>SUM(G100:G103)</f>
        <v>526.86</v>
      </c>
      <c r="H104" s="62"/>
    </row>
    <row r="105" spans="1:11" ht="12" customHeight="1" x14ac:dyDescent="0.2">
      <c r="A105" s="206" t="s">
        <v>24</v>
      </c>
      <c r="B105" s="180" t="s">
        <v>90</v>
      </c>
      <c r="C105" s="181">
        <v>60</v>
      </c>
      <c r="D105" s="182">
        <v>0.9</v>
      </c>
      <c r="E105" s="182">
        <v>3.3</v>
      </c>
      <c r="F105" s="182">
        <v>5.04</v>
      </c>
      <c r="G105" s="183">
        <v>53.4</v>
      </c>
      <c r="H105" s="185">
        <v>50</v>
      </c>
    </row>
    <row r="106" spans="1:11" ht="12" customHeight="1" x14ac:dyDescent="0.2">
      <c r="A106" s="207"/>
      <c r="B106" s="72" t="s">
        <v>70</v>
      </c>
      <c r="C106" s="51">
        <v>200</v>
      </c>
      <c r="D106" s="52">
        <v>1.4</v>
      </c>
      <c r="E106" s="52">
        <v>3.98</v>
      </c>
      <c r="F106" s="52">
        <v>6.22</v>
      </c>
      <c r="G106" s="53">
        <v>60.6</v>
      </c>
      <c r="H106" s="54" t="s">
        <v>69</v>
      </c>
      <c r="I106" s="17"/>
      <c r="J106" s="17"/>
      <c r="K106" s="17"/>
    </row>
    <row r="107" spans="1:11" s="17" customFormat="1" ht="12" customHeight="1" x14ac:dyDescent="0.2">
      <c r="A107" s="207"/>
      <c r="B107" s="72" t="s">
        <v>107</v>
      </c>
      <c r="C107" s="51">
        <v>200</v>
      </c>
      <c r="D107" s="52">
        <v>23.64</v>
      </c>
      <c r="E107" s="52">
        <v>21.1</v>
      </c>
      <c r="F107" s="52">
        <v>44.1</v>
      </c>
      <c r="G107" s="53">
        <v>344.54</v>
      </c>
      <c r="H107" s="54" t="s">
        <v>108</v>
      </c>
    </row>
    <row r="108" spans="1:11" s="17" customFormat="1" ht="12" customHeight="1" x14ac:dyDescent="0.2">
      <c r="A108" s="207"/>
      <c r="B108" s="72" t="s">
        <v>22</v>
      </c>
      <c r="C108" s="51">
        <v>40</v>
      </c>
      <c r="D108" s="52">
        <v>3.04</v>
      </c>
      <c r="E108" s="52">
        <v>0.32</v>
      </c>
      <c r="F108" s="52">
        <v>19.68</v>
      </c>
      <c r="G108" s="53">
        <v>94</v>
      </c>
      <c r="H108" s="54" t="s">
        <v>21</v>
      </c>
    </row>
    <row r="109" spans="1:11" s="17" customFormat="1" ht="9" customHeight="1" x14ac:dyDescent="0.2">
      <c r="A109" s="207"/>
      <c r="B109" s="72" t="s">
        <v>20</v>
      </c>
      <c r="C109" s="51">
        <v>20</v>
      </c>
      <c r="D109" s="52">
        <v>1.32</v>
      </c>
      <c r="E109" s="52">
        <v>0.24</v>
      </c>
      <c r="F109" s="52">
        <v>6.68</v>
      </c>
      <c r="G109" s="53">
        <v>34.799999999999997</v>
      </c>
      <c r="H109" s="54" t="s">
        <v>19</v>
      </c>
      <c r="I109" s="18"/>
      <c r="J109" s="18"/>
      <c r="K109" s="18"/>
    </row>
    <row r="110" spans="1:11" ht="12.75" x14ac:dyDescent="0.2">
      <c r="A110" s="207"/>
      <c r="B110" s="50" t="s">
        <v>75</v>
      </c>
      <c r="C110" s="51">
        <v>200</v>
      </c>
      <c r="D110" s="52">
        <v>0.7</v>
      </c>
      <c r="E110" s="52">
        <v>0.3</v>
      </c>
      <c r="F110" s="52">
        <v>22.8</v>
      </c>
      <c r="G110" s="53">
        <v>97</v>
      </c>
      <c r="H110" s="54">
        <v>519</v>
      </c>
    </row>
    <row r="111" spans="1:11" ht="12.75" x14ac:dyDescent="0.2">
      <c r="A111" s="56" t="s">
        <v>29</v>
      </c>
      <c r="B111" s="61"/>
      <c r="C111" s="58">
        <f>SUM(C105:C110)</f>
        <v>720</v>
      </c>
      <c r="D111" s="58">
        <f>SUM(D105:D110)</f>
        <v>31</v>
      </c>
      <c r="E111" s="58">
        <f>SUM(E105:E110)</f>
        <v>29.240000000000002</v>
      </c>
      <c r="F111" s="58">
        <f>SUM(F105:F110)</f>
        <v>104.52</v>
      </c>
      <c r="G111" s="58">
        <f>SUM(G105:G110)</f>
        <v>684.33999999999992</v>
      </c>
      <c r="H111" s="74"/>
    </row>
    <row r="112" spans="1:11" ht="13.5" thickBot="1" x14ac:dyDescent="0.25">
      <c r="A112" s="63" t="s">
        <v>30</v>
      </c>
      <c r="B112" s="64"/>
      <c r="C112" s="65">
        <f>C111+C104</f>
        <v>1255</v>
      </c>
      <c r="D112" s="65">
        <f>D111+D104</f>
        <v>47.05</v>
      </c>
      <c r="E112" s="65">
        <f>E111+E104</f>
        <v>48.67</v>
      </c>
      <c r="F112" s="65">
        <f>F111+F104</f>
        <v>178.44</v>
      </c>
      <c r="G112" s="65">
        <f>G111+G104</f>
        <v>1211.1999999999998</v>
      </c>
      <c r="H112" s="76"/>
    </row>
    <row r="113" spans="1:11" ht="13.5" thickBot="1" x14ac:dyDescent="0.25">
      <c r="A113" s="216" t="s">
        <v>77</v>
      </c>
      <c r="B113" s="217"/>
      <c r="C113" s="217"/>
      <c r="D113" s="217"/>
      <c r="E113" s="217"/>
      <c r="F113" s="217"/>
      <c r="G113" s="217"/>
      <c r="H113" s="218"/>
    </row>
    <row r="114" spans="1:11" ht="12.75" x14ac:dyDescent="0.2">
      <c r="A114" s="212" t="s">
        <v>10</v>
      </c>
      <c r="B114" s="67" t="s">
        <v>14</v>
      </c>
      <c r="C114" s="68">
        <v>200</v>
      </c>
      <c r="D114" s="69">
        <v>7.8</v>
      </c>
      <c r="E114" s="69">
        <v>9.4600000000000009</v>
      </c>
      <c r="F114" s="69">
        <v>35.799999999999997</v>
      </c>
      <c r="G114" s="70">
        <v>283.60000000000002</v>
      </c>
      <c r="H114" s="71" t="s">
        <v>13</v>
      </c>
      <c r="I114" s="17"/>
      <c r="J114" s="17"/>
      <c r="K114" s="17"/>
    </row>
    <row r="115" spans="1:11" s="17" customFormat="1" ht="12.75" x14ac:dyDescent="0.2">
      <c r="A115" s="207"/>
      <c r="B115" s="50" t="s">
        <v>91</v>
      </c>
      <c r="C115" s="51">
        <v>200</v>
      </c>
      <c r="D115" s="52">
        <v>1.5</v>
      </c>
      <c r="E115" s="52">
        <v>1.3</v>
      </c>
      <c r="F115" s="52">
        <v>15.9</v>
      </c>
      <c r="G115" s="53">
        <v>81</v>
      </c>
      <c r="H115" s="92" t="s">
        <v>98</v>
      </c>
      <c r="I115" s="18"/>
      <c r="J115" s="18"/>
      <c r="K115" s="18"/>
    </row>
    <row r="116" spans="1:11" ht="12.75" x14ac:dyDescent="0.2">
      <c r="A116" s="207"/>
      <c r="B116" s="50" t="s">
        <v>117</v>
      </c>
      <c r="C116" s="51">
        <v>60</v>
      </c>
      <c r="D116" s="52">
        <v>4.0999999999999996</v>
      </c>
      <c r="E116" s="52">
        <v>3.3</v>
      </c>
      <c r="F116" s="52">
        <v>11</v>
      </c>
      <c r="G116" s="53">
        <v>88</v>
      </c>
      <c r="H116" s="54">
        <v>1118</v>
      </c>
    </row>
    <row r="117" spans="1:11" ht="12.75" x14ac:dyDescent="0.2">
      <c r="A117" s="207"/>
      <c r="B117" s="50" t="s">
        <v>20</v>
      </c>
      <c r="C117" s="51">
        <v>40</v>
      </c>
      <c r="D117" s="52">
        <v>2.64</v>
      </c>
      <c r="E117" s="52">
        <v>0.48</v>
      </c>
      <c r="F117" s="52">
        <v>13.36</v>
      </c>
      <c r="G117" s="53">
        <v>69.599999999999994</v>
      </c>
      <c r="H117" s="54" t="s">
        <v>19</v>
      </c>
    </row>
    <row r="118" spans="1:11" ht="12.75" x14ac:dyDescent="0.2">
      <c r="A118" s="56" t="s">
        <v>23</v>
      </c>
      <c r="B118" s="57"/>
      <c r="C118" s="58">
        <f>SUM(C114:C117)</f>
        <v>500</v>
      </c>
      <c r="D118" s="59">
        <f>SUM(D114:D117)</f>
        <v>16.04</v>
      </c>
      <c r="E118" s="58">
        <f>SUM(E114:E117)</f>
        <v>14.540000000000003</v>
      </c>
      <c r="F118" s="58">
        <f>SUM(F114:F117)</f>
        <v>76.06</v>
      </c>
      <c r="G118" s="58">
        <f>SUM(G114:G117)</f>
        <v>522.20000000000005</v>
      </c>
      <c r="H118" s="62"/>
    </row>
    <row r="119" spans="1:11" ht="12.75" x14ac:dyDescent="0.2">
      <c r="A119" s="206" t="s">
        <v>24</v>
      </c>
      <c r="B119" s="180" t="s">
        <v>128</v>
      </c>
      <c r="C119" s="181">
        <v>60</v>
      </c>
      <c r="D119" s="182">
        <v>0.48</v>
      </c>
      <c r="E119" s="182">
        <v>0.06</v>
      </c>
      <c r="F119" s="182">
        <v>1.5</v>
      </c>
      <c r="G119" s="183">
        <v>8.4</v>
      </c>
      <c r="H119" s="186" t="s">
        <v>129</v>
      </c>
    </row>
    <row r="120" spans="1:11" ht="12.75" x14ac:dyDescent="0.2">
      <c r="A120" s="207"/>
      <c r="B120" s="50" t="s">
        <v>52</v>
      </c>
      <c r="C120" s="51">
        <v>250</v>
      </c>
      <c r="D120" s="52">
        <v>1.65</v>
      </c>
      <c r="E120" s="52">
        <v>5.17</v>
      </c>
      <c r="F120" s="52">
        <v>11.9</v>
      </c>
      <c r="G120" s="53">
        <v>100.7</v>
      </c>
      <c r="H120" s="54" t="s">
        <v>51</v>
      </c>
    </row>
    <row r="121" spans="1:11" ht="12.75" x14ac:dyDescent="0.2">
      <c r="A121" s="207"/>
      <c r="B121" s="50" t="s">
        <v>79</v>
      </c>
      <c r="C121" s="53">
        <v>90</v>
      </c>
      <c r="D121" s="52">
        <v>11.22</v>
      </c>
      <c r="E121" s="52">
        <v>14.66</v>
      </c>
      <c r="F121" s="52">
        <v>0.52</v>
      </c>
      <c r="G121" s="53">
        <v>118.58</v>
      </c>
      <c r="H121" s="54" t="s">
        <v>78</v>
      </c>
    </row>
    <row r="122" spans="1:11" ht="12.75" x14ac:dyDescent="0.2">
      <c r="A122" s="207"/>
      <c r="B122" s="50" t="s">
        <v>28</v>
      </c>
      <c r="C122" s="53">
        <v>150</v>
      </c>
      <c r="D122" s="52">
        <v>2.65</v>
      </c>
      <c r="E122" s="52">
        <v>0.67</v>
      </c>
      <c r="F122" s="52">
        <v>19.04</v>
      </c>
      <c r="G122" s="53">
        <v>144.9</v>
      </c>
      <c r="H122" s="54" t="s">
        <v>27</v>
      </c>
      <c r="I122" s="17"/>
      <c r="J122" s="17"/>
      <c r="K122" s="17"/>
    </row>
    <row r="123" spans="1:11" s="17" customFormat="1" ht="12.75" x14ac:dyDescent="0.2">
      <c r="A123" s="207"/>
      <c r="B123" s="50" t="s">
        <v>118</v>
      </c>
      <c r="C123" s="51">
        <v>200</v>
      </c>
      <c r="D123" s="52">
        <v>1.4</v>
      </c>
      <c r="E123" s="52">
        <v>0</v>
      </c>
      <c r="F123" s="52">
        <v>29</v>
      </c>
      <c r="G123" s="53">
        <v>122</v>
      </c>
      <c r="H123" s="54" t="s">
        <v>50</v>
      </c>
    </row>
    <row r="124" spans="1:11" s="17" customFormat="1" ht="12.75" x14ac:dyDescent="0.2">
      <c r="A124" s="207"/>
      <c r="B124" s="50" t="s">
        <v>22</v>
      </c>
      <c r="C124" s="51">
        <v>20</v>
      </c>
      <c r="D124" s="52">
        <v>1.52</v>
      </c>
      <c r="E124" s="52">
        <v>0.16</v>
      </c>
      <c r="F124" s="52">
        <v>7.8</v>
      </c>
      <c r="G124" s="53">
        <v>47</v>
      </c>
      <c r="H124" s="54" t="s">
        <v>21</v>
      </c>
    </row>
    <row r="125" spans="1:11" s="17" customFormat="1" ht="10.5" customHeight="1" x14ac:dyDescent="0.2">
      <c r="A125" s="208"/>
      <c r="B125" s="50" t="s">
        <v>20</v>
      </c>
      <c r="C125" s="53">
        <v>20</v>
      </c>
      <c r="D125" s="52">
        <v>1.98</v>
      </c>
      <c r="E125" s="52">
        <v>0.36</v>
      </c>
      <c r="F125" s="52">
        <v>10.02</v>
      </c>
      <c r="G125" s="53">
        <v>52.2</v>
      </c>
      <c r="H125" s="54" t="s">
        <v>19</v>
      </c>
      <c r="I125" s="18"/>
      <c r="J125" s="18"/>
      <c r="K125" s="18"/>
    </row>
    <row r="126" spans="1:11" ht="11.25" customHeight="1" x14ac:dyDescent="0.2">
      <c r="A126" s="56" t="s">
        <v>29</v>
      </c>
      <c r="B126" s="61"/>
      <c r="C126" s="58">
        <f>SUM(C119:C125)</f>
        <v>790</v>
      </c>
      <c r="D126" s="58">
        <f>SUM(D119:D125)</f>
        <v>20.9</v>
      </c>
      <c r="E126" s="58">
        <f>SUM(E119:E125)</f>
        <v>21.080000000000002</v>
      </c>
      <c r="F126" s="59">
        <f>SUM(F119:F125)</f>
        <v>79.78</v>
      </c>
      <c r="G126" s="58">
        <f>SUM(G119:G125)</f>
        <v>593.78000000000009</v>
      </c>
      <c r="H126" s="62"/>
    </row>
    <row r="127" spans="1:11" ht="11.25" customHeight="1" thickBot="1" x14ac:dyDescent="0.25">
      <c r="A127" s="63" t="s">
        <v>30</v>
      </c>
      <c r="B127" s="64"/>
      <c r="C127" s="65">
        <f>SUM(C126,C118)</f>
        <v>1290</v>
      </c>
      <c r="D127" s="65">
        <f>SUM(D126,D118)</f>
        <v>36.94</v>
      </c>
      <c r="E127" s="65">
        <f>SUM(E126,E118)</f>
        <v>35.620000000000005</v>
      </c>
      <c r="F127" s="65">
        <f>SUM(F126,F118)</f>
        <v>155.84</v>
      </c>
      <c r="G127" s="65">
        <f>G126+G118</f>
        <v>1115.98</v>
      </c>
      <c r="H127" s="66"/>
    </row>
    <row r="128" spans="1:11" ht="11.25" customHeight="1" thickBot="1" x14ac:dyDescent="0.25">
      <c r="A128" s="223" t="s">
        <v>80</v>
      </c>
      <c r="B128" s="224"/>
      <c r="C128" s="224"/>
      <c r="D128" s="224"/>
      <c r="E128" s="224"/>
      <c r="F128" s="224"/>
      <c r="G128" s="224"/>
      <c r="H128" s="225"/>
    </row>
    <row r="129" spans="1:11" ht="11.25" customHeight="1" x14ac:dyDescent="0.2">
      <c r="A129" s="212" t="s">
        <v>10</v>
      </c>
      <c r="B129" s="67" t="s">
        <v>117</v>
      </c>
      <c r="C129" s="68">
        <v>60</v>
      </c>
      <c r="D129" s="69">
        <v>4.0999999999999996</v>
      </c>
      <c r="E129" s="69">
        <v>3.3</v>
      </c>
      <c r="F129" s="69">
        <v>11</v>
      </c>
      <c r="G129" s="70">
        <v>88</v>
      </c>
      <c r="H129" s="71">
        <v>1118</v>
      </c>
      <c r="I129" s="17"/>
      <c r="J129" s="17"/>
      <c r="K129" s="17"/>
    </row>
    <row r="130" spans="1:11" s="17" customFormat="1" ht="11.25" customHeight="1" x14ac:dyDescent="0.2">
      <c r="A130" s="207"/>
      <c r="B130" s="50" t="s">
        <v>96</v>
      </c>
      <c r="C130" s="51">
        <v>230</v>
      </c>
      <c r="D130" s="52">
        <v>7.34</v>
      </c>
      <c r="E130" s="52">
        <v>5.72</v>
      </c>
      <c r="F130" s="52">
        <v>37.17</v>
      </c>
      <c r="G130" s="53">
        <v>237.13</v>
      </c>
      <c r="H130" s="54" t="s">
        <v>99</v>
      </c>
      <c r="I130" s="18"/>
      <c r="J130" s="18"/>
      <c r="K130" s="18"/>
    </row>
    <row r="131" spans="1:11" ht="11.25" customHeight="1" x14ac:dyDescent="0.2">
      <c r="A131" s="207"/>
      <c r="B131" s="50" t="s">
        <v>57</v>
      </c>
      <c r="C131" s="51">
        <v>200</v>
      </c>
      <c r="D131" s="52">
        <v>3.6</v>
      </c>
      <c r="E131" s="52">
        <v>3.3</v>
      </c>
      <c r="F131" s="52">
        <v>25</v>
      </c>
      <c r="G131" s="53">
        <v>144</v>
      </c>
      <c r="H131" s="54" t="s">
        <v>56</v>
      </c>
    </row>
    <row r="132" spans="1:11" ht="11.25" customHeight="1" x14ac:dyDescent="0.2">
      <c r="A132" s="208"/>
      <c r="B132" s="50" t="s">
        <v>20</v>
      </c>
      <c r="C132" s="51">
        <v>20</v>
      </c>
      <c r="D132" s="52">
        <v>1.98</v>
      </c>
      <c r="E132" s="52">
        <v>0.36</v>
      </c>
      <c r="F132" s="52">
        <v>10.02</v>
      </c>
      <c r="G132" s="53">
        <v>52.2</v>
      </c>
      <c r="H132" s="54" t="s">
        <v>19</v>
      </c>
    </row>
    <row r="133" spans="1:11" ht="11.25" customHeight="1" x14ac:dyDescent="0.2">
      <c r="A133" s="56" t="s">
        <v>23</v>
      </c>
      <c r="B133" s="57"/>
      <c r="C133" s="58">
        <f>SUM(C129:C132)</f>
        <v>510</v>
      </c>
      <c r="D133" s="58">
        <f>SUM(D129:D132)</f>
        <v>17.02</v>
      </c>
      <c r="E133" s="58">
        <f>SUM(E129:E132)</f>
        <v>12.68</v>
      </c>
      <c r="F133" s="58">
        <f>SUM(F129:F132)</f>
        <v>83.19</v>
      </c>
      <c r="G133" s="58">
        <f>SUM(G129:G132)</f>
        <v>521.33000000000004</v>
      </c>
      <c r="H133" s="74"/>
    </row>
    <row r="134" spans="1:11" ht="11.25" customHeight="1" x14ac:dyDescent="0.2">
      <c r="A134" s="206" t="s">
        <v>24</v>
      </c>
      <c r="B134" s="50" t="s">
        <v>93</v>
      </c>
      <c r="C134" s="53">
        <v>100</v>
      </c>
      <c r="D134" s="52">
        <v>0.6</v>
      </c>
      <c r="E134" s="52">
        <v>0.6</v>
      </c>
      <c r="F134" s="52">
        <v>14.7</v>
      </c>
      <c r="G134" s="53">
        <v>70.5</v>
      </c>
      <c r="H134" s="54">
        <v>3</v>
      </c>
    </row>
    <row r="135" spans="1:11" ht="11.25" customHeight="1" x14ac:dyDescent="0.2">
      <c r="A135" s="207"/>
      <c r="B135" s="50" t="s">
        <v>84</v>
      </c>
      <c r="C135" s="51">
        <v>200</v>
      </c>
      <c r="D135" s="52">
        <v>1.32</v>
      </c>
      <c r="E135" s="52">
        <v>4.1399999999999997</v>
      </c>
      <c r="F135" s="52">
        <v>9.52</v>
      </c>
      <c r="G135" s="53">
        <v>80.56</v>
      </c>
      <c r="H135" s="54" t="s">
        <v>115</v>
      </c>
    </row>
    <row r="136" spans="1:11" ht="11.25" customHeight="1" x14ac:dyDescent="0.2">
      <c r="A136" s="207"/>
      <c r="B136" s="50" t="s">
        <v>81</v>
      </c>
      <c r="C136" s="51">
        <v>150</v>
      </c>
      <c r="D136" s="52">
        <v>20.9</v>
      </c>
      <c r="E136" s="52">
        <v>16.3</v>
      </c>
      <c r="F136" s="52">
        <v>33</v>
      </c>
      <c r="G136" s="53">
        <v>362</v>
      </c>
      <c r="H136" s="54" t="s">
        <v>114</v>
      </c>
      <c r="I136" s="17"/>
      <c r="J136" s="17"/>
      <c r="K136" s="17"/>
    </row>
    <row r="137" spans="1:11" s="17" customFormat="1" ht="10.5" customHeight="1" x14ac:dyDescent="0.2">
      <c r="A137" s="207"/>
      <c r="B137" s="50" t="s">
        <v>83</v>
      </c>
      <c r="C137" s="51">
        <v>15</v>
      </c>
      <c r="D137" s="52">
        <v>1.08</v>
      </c>
      <c r="E137" s="52">
        <v>1.27</v>
      </c>
      <c r="F137" s="52">
        <v>8.32</v>
      </c>
      <c r="G137" s="53">
        <v>49.2</v>
      </c>
      <c r="H137" s="54" t="s">
        <v>82</v>
      </c>
    </row>
    <row r="138" spans="1:11" s="17" customFormat="1" ht="10.5" customHeight="1" x14ac:dyDescent="0.2">
      <c r="A138" s="207"/>
      <c r="B138" s="50" t="s">
        <v>46</v>
      </c>
      <c r="C138" s="51">
        <v>200</v>
      </c>
      <c r="D138" s="52">
        <v>0.5</v>
      </c>
      <c r="E138" s="52">
        <v>0</v>
      </c>
      <c r="F138" s="52">
        <v>27</v>
      </c>
      <c r="G138" s="53">
        <v>110</v>
      </c>
      <c r="H138" s="54" t="s">
        <v>45</v>
      </c>
      <c r="I138" s="106"/>
      <c r="J138" s="106"/>
      <c r="K138" s="106"/>
    </row>
    <row r="139" spans="1:11" s="106" customFormat="1" ht="8.25" customHeight="1" x14ac:dyDescent="0.2">
      <c r="A139" s="207"/>
      <c r="B139" s="50" t="s">
        <v>22</v>
      </c>
      <c r="C139" s="51">
        <v>20</v>
      </c>
      <c r="D139" s="52">
        <v>1.52</v>
      </c>
      <c r="E139" s="52">
        <v>0.16</v>
      </c>
      <c r="F139" s="52">
        <v>7.8</v>
      </c>
      <c r="G139" s="53">
        <v>47</v>
      </c>
      <c r="H139" s="54" t="s">
        <v>21</v>
      </c>
      <c r="I139" s="18"/>
      <c r="J139" s="18"/>
      <c r="K139" s="18"/>
    </row>
    <row r="140" spans="1:11" ht="10.5" customHeight="1" x14ac:dyDescent="0.2">
      <c r="A140" s="207"/>
      <c r="B140" s="50" t="s">
        <v>20</v>
      </c>
      <c r="C140" s="53">
        <v>20</v>
      </c>
      <c r="D140" s="52">
        <v>1.98</v>
      </c>
      <c r="E140" s="52">
        <v>0.36</v>
      </c>
      <c r="F140" s="52">
        <v>10.02</v>
      </c>
      <c r="G140" s="53">
        <v>52.2</v>
      </c>
      <c r="H140" s="54" t="s">
        <v>19</v>
      </c>
    </row>
    <row r="141" spans="1:11" ht="10.5" customHeight="1" x14ac:dyDescent="0.2">
      <c r="A141" s="56" t="s">
        <v>29</v>
      </c>
      <c r="B141" s="61"/>
      <c r="C141" s="58">
        <f>SUM(C134:C140)</f>
        <v>705</v>
      </c>
      <c r="D141" s="58">
        <f>SUM(D134:D140)</f>
        <v>27.9</v>
      </c>
      <c r="E141" s="58">
        <f>SUM(E134:E140)</f>
        <v>22.83</v>
      </c>
      <c r="F141" s="58">
        <f>SUM(F134:F140)</f>
        <v>110.35999999999999</v>
      </c>
      <c r="G141" s="58">
        <f>SUM(G134:G140)</f>
        <v>771.46</v>
      </c>
      <c r="H141" s="74"/>
    </row>
    <row r="142" spans="1:11" ht="10.5" customHeight="1" thickBot="1" x14ac:dyDescent="0.25">
      <c r="A142" s="63" t="s">
        <v>30</v>
      </c>
      <c r="B142" s="64"/>
      <c r="C142" s="65">
        <f>C141+C133</f>
        <v>1215</v>
      </c>
      <c r="D142" s="65">
        <f>D141+D133</f>
        <v>44.92</v>
      </c>
      <c r="E142" s="65">
        <f>E141+E133</f>
        <v>35.51</v>
      </c>
      <c r="F142" s="65">
        <f>F141+F133</f>
        <v>193.54999999999998</v>
      </c>
      <c r="G142" s="65">
        <f>G141+G133</f>
        <v>1292.79</v>
      </c>
      <c r="H142" s="76"/>
    </row>
    <row r="143" spans="1:11" ht="10.5" customHeight="1" thickBot="1" x14ac:dyDescent="0.25">
      <c r="A143" s="189" t="s">
        <v>85</v>
      </c>
      <c r="B143" s="190"/>
      <c r="C143" s="190"/>
      <c r="D143" s="190"/>
      <c r="E143" s="190"/>
      <c r="F143" s="190"/>
      <c r="G143" s="190"/>
      <c r="H143" s="191"/>
      <c r="I143" s="17"/>
      <c r="J143" s="17"/>
      <c r="K143" s="17"/>
    </row>
    <row r="144" spans="1:11" s="17" customFormat="1" ht="12.75" customHeight="1" x14ac:dyDescent="0.2">
      <c r="A144" s="212" t="s">
        <v>10</v>
      </c>
      <c r="B144" s="67" t="s">
        <v>117</v>
      </c>
      <c r="C144" s="68">
        <v>60</v>
      </c>
      <c r="D144" s="69">
        <v>4.0999999999999996</v>
      </c>
      <c r="E144" s="69">
        <v>3.3</v>
      </c>
      <c r="F144" s="69">
        <v>11</v>
      </c>
      <c r="G144" s="70">
        <v>88</v>
      </c>
      <c r="H144" s="71">
        <v>1118</v>
      </c>
      <c r="I144" s="18"/>
      <c r="J144" s="18"/>
      <c r="K144" s="18"/>
    </row>
    <row r="145" spans="1:11" ht="13.5" customHeight="1" x14ac:dyDescent="0.2">
      <c r="A145" s="207"/>
      <c r="B145" s="178" t="s">
        <v>123</v>
      </c>
      <c r="C145" s="51">
        <v>250</v>
      </c>
      <c r="D145" s="52">
        <v>7.75</v>
      </c>
      <c r="E145" s="52">
        <v>12</v>
      </c>
      <c r="F145" s="52">
        <v>33.75</v>
      </c>
      <c r="G145" s="53">
        <v>275</v>
      </c>
      <c r="H145" s="54" t="s">
        <v>62</v>
      </c>
    </row>
    <row r="146" spans="1:11" ht="13.5" customHeight="1" x14ac:dyDescent="0.2">
      <c r="A146" s="207"/>
      <c r="B146" s="72" t="s">
        <v>64</v>
      </c>
      <c r="C146" s="51">
        <v>200</v>
      </c>
      <c r="D146" s="52">
        <v>0.1</v>
      </c>
      <c r="E146" s="52">
        <v>0</v>
      </c>
      <c r="F146" s="52">
        <v>15.2</v>
      </c>
      <c r="G146" s="53">
        <v>61</v>
      </c>
      <c r="H146" s="54" t="s">
        <v>63</v>
      </c>
    </row>
    <row r="147" spans="1:11" ht="13.5" customHeight="1" x14ac:dyDescent="0.2">
      <c r="A147" s="207"/>
      <c r="B147" s="50" t="s">
        <v>20</v>
      </c>
      <c r="C147" s="51">
        <v>40</v>
      </c>
      <c r="D147" s="52">
        <v>2.64</v>
      </c>
      <c r="E147" s="52">
        <v>0.48</v>
      </c>
      <c r="F147" s="52">
        <v>13.36</v>
      </c>
      <c r="G147" s="53">
        <v>69.599999999999994</v>
      </c>
      <c r="H147" s="54" t="s">
        <v>19</v>
      </c>
    </row>
    <row r="148" spans="1:11" ht="13.5" customHeight="1" x14ac:dyDescent="0.2">
      <c r="A148" s="56" t="s">
        <v>23</v>
      </c>
      <c r="B148" s="93"/>
      <c r="C148" s="58">
        <f>SUM(C144:C147)</f>
        <v>550</v>
      </c>
      <c r="D148" s="58">
        <f>SUM(D144:D147)</f>
        <v>14.59</v>
      </c>
      <c r="E148" s="58">
        <f>SUM(E144:E147)</f>
        <v>15.780000000000001</v>
      </c>
      <c r="F148" s="58">
        <f>SUM(F144:F147)</f>
        <v>73.31</v>
      </c>
      <c r="G148" s="58">
        <f>SUM(G144:G147)</f>
        <v>493.6</v>
      </c>
      <c r="H148" s="94"/>
    </row>
    <row r="149" spans="1:11" ht="13.5" customHeight="1" x14ac:dyDescent="0.2">
      <c r="A149" s="226" t="s">
        <v>24</v>
      </c>
      <c r="B149" s="50" t="s">
        <v>90</v>
      </c>
      <c r="C149" s="51">
        <v>60</v>
      </c>
      <c r="D149" s="52">
        <v>0.9</v>
      </c>
      <c r="E149" s="52">
        <v>2.2999999999999998</v>
      </c>
      <c r="F149" s="52">
        <v>4.04</v>
      </c>
      <c r="G149" s="53">
        <v>53.4</v>
      </c>
      <c r="H149" s="54">
        <v>50</v>
      </c>
    </row>
    <row r="150" spans="1:11" ht="13.5" customHeight="1" x14ac:dyDescent="0.2">
      <c r="A150" s="226"/>
      <c r="B150" s="50" t="s">
        <v>58</v>
      </c>
      <c r="C150" s="51">
        <v>200</v>
      </c>
      <c r="D150" s="52">
        <v>2.48</v>
      </c>
      <c r="E150" s="52">
        <v>3.6</v>
      </c>
      <c r="F150" s="52">
        <v>10.42</v>
      </c>
      <c r="G150" s="53">
        <v>85.14</v>
      </c>
      <c r="H150" s="54" t="s">
        <v>110</v>
      </c>
    </row>
    <row r="151" spans="1:11" ht="13.5" customHeight="1" x14ac:dyDescent="0.2">
      <c r="A151" s="226"/>
      <c r="B151" s="50" t="s">
        <v>126</v>
      </c>
      <c r="C151" s="51">
        <v>100</v>
      </c>
      <c r="D151" s="52">
        <v>12.11</v>
      </c>
      <c r="E151" s="52">
        <v>28.03</v>
      </c>
      <c r="F151" s="52">
        <v>10.32</v>
      </c>
      <c r="G151" s="53">
        <v>342.45</v>
      </c>
      <c r="H151" s="92" t="s">
        <v>124</v>
      </c>
    </row>
    <row r="152" spans="1:11" ht="12.75" customHeight="1" x14ac:dyDescent="0.2">
      <c r="A152" s="226"/>
      <c r="B152" s="179" t="s">
        <v>125</v>
      </c>
      <c r="C152" s="51">
        <v>150</v>
      </c>
      <c r="D152" s="52">
        <v>3.71</v>
      </c>
      <c r="E152" s="52">
        <v>4.67</v>
      </c>
      <c r="F152" s="52">
        <v>38.42</v>
      </c>
      <c r="G152" s="53">
        <v>210.54</v>
      </c>
      <c r="H152" s="55">
        <v>415</v>
      </c>
      <c r="I152" s="17"/>
      <c r="J152" s="17"/>
      <c r="K152" s="17"/>
    </row>
    <row r="153" spans="1:11" s="17" customFormat="1" ht="12.75" customHeight="1" x14ac:dyDescent="0.2">
      <c r="A153" s="226"/>
      <c r="B153" s="50" t="s">
        <v>92</v>
      </c>
      <c r="C153" s="51">
        <v>200</v>
      </c>
      <c r="D153" s="86">
        <v>0.5</v>
      </c>
      <c r="E153" s="86">
        <v>0.2</v>
      </c>
      <c r="F153" s="86">
        <v>23.1</v>
      </c>
      <c r="G153" s="87">
        <v>96</v>
      </c>
      <c r="H153" s="88">
        <v>507</v>
      </c>
      <c r="I153" s="106"/>
      <c r="J153" s="106"/>
      <c r="K153" s="106"/>
    </row>
    <row r="154" spans="1:11" s="106" customFormat="1" ht="13.5" customHeight="1" x14ac:dyDescent="0.2">
      <c r="A154" s="226"/>
      <c r="B154" s="50" t="s">
        <v>22</v>
      </c>
      <c r="C154" s="51">
        <v>20</v>
      </c>
      <c r="D154" s="52">
        <v>1.52</v>
      </c>
      <c r="E154" s="52">
        <v>0.16</v>
      </c>
      <c r="F154" s="52">
        <v>7.8</v>
      </c>
      <c r="G154" s="53">
        <v>47</v>
      </c>
      <c r="H154" s="54" t="s">
        <v>21</v>
      </c>
      <c r="I154" s="17"/>
      <c r="J154" s="17"/>
      <c r="K154" s="17"/>
    </row>
    <row r="155" spans="1:11" s="17" customFormat="1" ht="12.75" customHeight="1" x14ac:dyDescent="0.2">
      <c r="A155" s="226"/>
      <c r="B155" s="50" t="s">
        <v>20</v>
      </c>
      <c r="C155" s="53">
        <v>20</v>
      </c>
      <c r="D155" s="52">
        <v>1.98</v>
      </c>
      <c r="E155" s="52">
        <v>0.36</v>
      </c>
      <c r="F155" s="52">
        <v>10.02</v>
      </c>
      <c r="G155" s="53">
        <v>52.2</v>
      </c>
      <c r="H155" s="54" t="s">
        <v>19</v>
      </c>
      <c r="I155" s="18"/>
      <c r="J155" s="18"/>
      <c r="K155" s="18"/>
    </row>
    <row r="156" spans="1:11" ht="12.75" customHeight="1" x14ac:dyDescent="0.2">
      <c r="A156" s="95" t="s">
        <v>29</v>
      </c>
      <c r="B156" s="96"/>
      <c r="C156" s="58">
        <f>SUM(C149:C155)</f>
        <v>750</v>
      </c>
      <c r="D156" s="59">
        <f>SUM(D149:D155)</f>
        <v>23.2</v>
      </c>
      <c r="E156" s="59">
        <f>SUM(E149:E155)</f>
        <v>39.32</v>
      </c>
      <c r="F156" s="59">
        <f>SUM(F149:F155)</f>
        <v>104.12</v>
      </c>
      <c r="G156" s="59">
        <f>SUM(G149:G155)</f>
        <v>886.73</v>
      </c>
      <c r="H156" s="62"/>
    </row>
    <row r="157" spans="1:11" ht="12.75" customHeight="1" thickBot="1" x14ac:dyDescent="0.25">
      <c r="A157" s="97" t="s">
        <v>30</v>
      </c>
      <c r="B157" s="98"/>
      <c r="C157" s="65">
        <f>C156+C148</f>
        <v>1300</v>
      </c>
      <c r="D157" s="65">
        <f>D156+D148</f>
        <v>37.79</v>
      </c>
      <c r="E157" s="65">
        <f>E156+E148</f>
        <v>55.1</v>
      </c>
      <c r="F157" s="65">
        <f>F156+F148</f>
        <v>177.43</v>
      </c>
      <c r="G157" s="65">
        <f>G156+G148</f>
        <v>1380.33</v>
      </c>
      <c r="H157" s="66"/>
    </row>
    <row r="158" spans="1:11" ht="12.75" customHeight="1" x14ac:dyDescent="0.2">
      <c r="A158" s="219" t="s">
        <v>116</v>
      </c>
      <c r="B158" s="220"/>
      <c r="C158" s="99">
        <f>C157+C142+C127+C112+C98+C82+C67+C51+C36+C20</f>
        <v>13010</v>
      </c>
      <c r="D158" s="99">
        <f>D157+D142+D127+D112+D98+D82+D67+D51+D36+D20</f>
        <v>399.4</v>
      </c>
      <c r="E158" s="99">
        <f>E157+E142+E127+E112+E98+E82+E67+E51+E36+E20</f>
        <v>411.03999999999991</v>
      </c>
      <c r="F158" s="99">
        <f>F157+F142+F127+F112+F98+F82+F67+F51+F36+F20</f>
        <v>1770.6949999999999</v>
      </c>
      <c r="G158" s="99">
        <f>G157+G142+G127+G112+G98+G82+G67+G51+G36+G20</f>
        <v>12456.209999999997</v>
      </c>
      <c r="H158" s="100"/>
    </row>
    <row r="159" spans="1:11" ht="12.75" customHeight="1" thickBot="1" x14ac:dyDescent="0.25">
      <c r="A159" s="221" t="s">
        <v>89</v>
      </c>
      <c r="B159" s="222"/>
      <c r="C159" s="73">
        <f>C158/A160</f>
        <v>1301</v>
      </c>
      <c r="D159" s="73">
        <f>D158/A160</f>
        <v>39.94</v>
      </c>
      <c r="E159" s="73">
        <f>SUM(E158/A160)</f>
        <v>41.103999999999992</v>
      </c>
      <c r="F159" s="73">
        <f>SUM(F158/A160)</f>
        <v>177.06950000000001</v>
      </c>
      <c r="G159" s="73">
        <f>SUM(G158/A160)</f>
        <v>1245.6209999999996</v>
      </c>
      <c r="H159" s="101"/>
      <c r="I159" s="17"/>
      <c r="J159" s="17"/>
      <c r="K159" s="17"/>
    </row>
    <row r="160" spans="1:11" s="17" customFormat="1" ht="12.75" customHeight="1" x14ac:dyDescent="0.2">
      <c r="A160" s="102">
        <v>10</v>
      </c>
      <c r="B160" s="102"/>
      <c r="C160" s="103"/>
      <c r="D160" s="104"/>
      <c r="E160" s="104"/>
      <c r="F160" s="104"/>
      <c r="G160" s="28"/>
      <c r="H160" s="28"/>
    </row>
    <row r="161" spans="1:11" s="17" customFormat="1" ht="12.75" customHeight="1" x14ac:dyDescent="0.25">
      <c r="A161" s="39"/>
      <c r="B161" s="40"/>
      <c r="C161" s="41"/>
      <c r="D161" s="42"/>
      <c r="E161" s="42"/>
      <c r="F161" s="42"/>
      <c r="G161" s="43"/>
      <c r="H161" s="43"/>
    </row>
    <row r="162" spans="1:11" s="17" customFormat="1" ht="12.75" customHeight="1" x14ac:dyDescent="0.25">
      <c r="A162" s="39"/>
      <c r="B162" s="40"/>
      <c r="C162" s="41"/>
      <c r="D162" s="42"/>
      <c r="E162" s="42"/>
      <c r="F162" s="42"/>
      <c r="G162" s="43"/>
      <c r="H162" s="43"/>
      <c r="I162" s="18"/>
      <c r="J162" s="18"/>
      <c r="K162" s="18"/>
    </row>
    <row r="163" spans="1:11" ht="12.75" customHeight="1" x14ac:dyDescent="0.25"/>
    <row r="164" spans="1:11" ht="12.75" customHeight="1" x14ac:dyDescent="0.25"/>
    <row r="165" spans="1:11" ht="12.75" customHeight="1" x14ac:dyDescent="0.25"/>
    <row r="166" spans="1:11" ht="12.75" customHeight="1" x14ac:dyDescent="0.25"/>
    <row r="167" spans="1:11" ht="12.75" customHeight="1" x14ac:dyDescent="0.25">
      <c r="I167" s="17"/>
      <c r="J167" s="17"/>
      <c r="K167" s="17"/>
    </row>
    <row r="168" spans="1:11" s="17" customFormat="1" ht="12.75" customHeight="1" x14ac:dyDescent="0.25">
      <c r="A168" s="39"/>
      <c r="B168" s="40"/>
      <c r="C168" s="41"/>
      <c r="D168" s="42"/>
      <c r="E168" s="42"/>
      <c r="F168" s="42"/>
      <c r="G168" s="43"/>
      <c r="H168" s="43"/>
    </row>
    <row r="169" spans="1:11" s="17" customFormat="1" ht="12" customHeight="1" x14ac:dyDescent="0.25">
      <c r="A169" s="39"/>
      <c r="B169" s="40"/>
      <c r="C169" s="41"/>
      <c r="D169" s="42"/>
      <c r="E169" s="42"/>
      <c r="F169" s="42"/>
      <c r="G169" s="43"/>
      <c r="H169" s="43"/>
    </row>
    <row r="170" spans="1:11" s="17" customFormat="1" ht="12" customHeight="1" x14ac:dyDescent="0.25">
      <c r="A170" s="39"/>
      <c r="B170" s="40"/>
      <c r="C170" s="41"/>
      <c r="D170" s="42"/>
      <c r="E170" s="42"/>
      <c r="F170" s="42"/>
      <c r="G170" s="43"/>
      <c r="H170" s="43"/>
    </row>
    <row r="171" spans="1:11" s="17" customFormat="1" ht="12" customHeight="1" x14ac:dyDescent="0.25">
      <c r="A171" s="39"/>
      <c r="B171" s="40"/>
      <c r="C171" s="41"/>
      <c r="D171" s="42"/>
      <c r="E171" s="42"/>
      <c r="F171" s="42"/>
      <c r="G171" s="43"/>
      <c r="H171" s="43"/>
      <c r="I171" s="28"/>
      <c r="J171" s="28"/>
      <c r="K171" s="28"/>
    </row>
    <row r="172" spans="1:11" s="28" customFormat="1" ht="12" customHeight="1" x14ac:dyDescent="0.25">
      <c r="A172" s="39"/>
      <c r="B172" s="40"/>
      <c r="C172" s="41"/>
      <c r="D172" s="42"/>
      <c r="E172" s="42"/>
      <c r="F172" s="42"/>
      <c r="G172" s="43"/>
      <c r="H172" s="43"/>
      <c r="I172" s="18"/>
      <c r="J172" s="18"/>
      <c r="K172" s="18"/>
    </row>
    <row r="173" spans="1:11" ht="12" customHeight="1" x14ac:dyDescent="0.25"/>
    <row r="174" spans="1:11" ht="12" customHeight="1" x14ac:dyDescent="0.25"/>
    <row r="175" spans="1:11" ht="12" customHeight="1" x14ac:dyDescent="0.25"/>
    <row r="176" spans="1:11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5.75" customHeight="1" x14ac:dyDescent="0.25"/>
  </sheetData>
  <mergeCells count="41">
    <mergeCell ref="A128:H128"/>
    <mergeCell ref="C1:E1"/>
    <mergeCell ref="H1:K1"/>
    <mergeCell ref="H2:K2"/>
    <mergeCell ref="A158:B158"/>
    <mergeCell ref="A159:B159"/>
    <mergeCell ref="A129:A132"/>
    <mergeCell ref="A134:A140"/>
    <mergeCell ref="A143:H143"/>
    <mergeCell ref="A144:A147"/>
    <mergeCell ref="A149:A155"/>
    <mergeCell ref="A38:A41"/>
    <mergeCell ref="A43:A49"/>
    <mergeCell ref="A52:H52"/>
    <mergeCell ref="A53:A58"/>
    <mergeCell ref="A119:A125"/>
    <mergeCell ref="A69:A72"/>
    <mergeCell ref="A74:A80"/>
    <mergeCell ref="A83:H83"/>
    <mergeCell ref="A84:A88"/>
    <mergeCell ref="A90:A96"/>
    <mergeCell ref="A99:H99"/>
    <mergeCell ref="A100:A103"/>
    <mergeCell ref="A105:A110"/>
    <mergeCell ref="A113:H113"/>
    <mergeCell ref="A114:A117"/>
    <mergeCell ref="A68:H68"/>
    <mergeCell ref="D4:F4"/>
    <mergeCell ref="A21:H21"/>
    <mergeCell ref="A4:A5"/>
    <mergeCell ref="B4:B5"/>
    <mergeCell ref="C4:C5"/>
    <mergeCell ref="G4:G5"/>
    <mergeCell ref="H4:H5"/>
    <mergeCell ref="A60:A65"/>
    <mergeCell ref="A6:H6"/>
    <mergeCell ref="A7:A10"/>
    <mergeCell ref="A12:A18"/>
    <mergeCell ref="A22:A26"/>
    <mergeCell ref="A28:A34"/>
    <mergeCell ref="A37:H37"/>
  </mergeCells>
  <pageMargins left="0" right="0" top="0" bottom="0" header="0" footer="0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111"/>
  <sheetViews>
    <sheetView zoomScaleNormal="100" workbookViewId="0">
      <selection activeCell="H88" sqref="H88"/>
    </sheetView>
  </sheetViews>
  <sheetFormatPr defaultRowHeight="12.75" x14ac:dyDescent="0.2"/>
  <cols>
    <col min="1" max="1" width="12.140625" style="170" customWidth="1"/>
    <col min="2" max="2" width="54.5703125" style="171" customWidth="1"/>
    <col min="3" max="3" width="10.7109375" style="172" customWidth="1"/>
    <col min="4" max="6" width="10.7109375" style="173" customWidth="1"/>
    <col min="7" max="7" width="16.7109375" style="18" bestFit="1" customWidth="1"/>
    <col min="8" max="8" width="11.28515625" style="44" customWidth="1"/>
    <col min="9" max="10" width="7.7109375" style="18" customWidth="1"/>
    <col min="11" max="16384" width="9.140625" style="18"/>
  </cols>
  <sheetData>
    <row r="1" spans="1:12" ht="13.5" customHeight="1" thickBot="1" x14ac:dyDescent="0.25">
      <c r="A1" s="195" t="s">
        <v>105</v>
      </c>
      <c r="B1" s="195"/>
      <c r="C1" s="46"/>
      <c r="D1" s="47"/>
      <c r="E1" s="47"/>
      <c r="F1" s="47"/>
      <c r="G1" s="48"/>
      <c r="H1" s="48"/>
      <c r="I1" s="17"/>
      <c r="J1" s="17"/>
    </row>
    <row r="2" spans="1:12" ht="12.75" customHeight="1" x14ac:dyDescent="0.2">
      <c r="A2" s="196" t="s">
        <v>0</v>
      </c>
      <c r="B2" s="198" t="s">
        <v>1</v>
      </c>
      <c r="C2" s="200" t="s">
        <v>3</v>
      </c>
      <c r="D2" s="192" t="s">
        <v>4</v>
      </c>
      <c r="E2" s="193"/>
      <c r="F2" s="194"/>
      <c r="G2" s="202" t="s">
        <v>5</v>
      </c>
      <c r="H2" s="204" t="s">
        <v>2</v>
      </c>
      <c r="I2" s="17"/>
      <c r="J2" s="17"/>
    </row>
    <row r="3" spans="1:12" ht="12.75" customHeight="1" thickBot="1" x14ac:dyDescent="0.25">
      <c r="A3" s="197"/>
      <c r="B3" s="199"/>
      <c r="C3" s="201"/>
      <c r="D3" s="49" t="s">
        <v>6</v>
      </c>
      <c r="E3" s="49" t="s">
        <v>7</v>
      </c>
      <c r="F3" s="49" t="s">
        <v>8</v>
      </c>
      <c r="G3" s="203"/>
      <c r="H3" s="205"/>
      <c r="I3" s="17"/>
      <c r="J3" s="17"/>
      <c r="K3" s="160"/>
      <c r="L3" s="160"/>
    </row>
    <row r="4" spans="1:12" x14ac:dyDescent="0.2">
      <c r="A4" s="209" t="s">
        <v>9</v>
      </c>
      <c r="B4" s="210"/>
      <c r="C4" s="210"/>
      <c r="D4" s="210"/>
      <c r="E4" s="210"/>
      <c r="F4" s="210"/>
      <c r="G4" s="210"/>
      <c r="H4" s="211"/>
      <c r="I4" s="17"/>
      <c r="J4" s="17"/>
      <c r="K4" s="160"/>
      <c r="L4" s="160"/>
    </row>
    <row r="5" spans="1:12" x14ac:dyDescent="0.2">
      <c r="A5" s="162"/>
      <c r="B5" s="180" t="s">
        <v>127</v>
      </c>
      <c r="C5" s="181">
        <v>60</v>
      </c>
      <c r="D5" s="182">
        <v>0.66</v>
      </c>
      <c r="E5" s="182">
        <v>0.12</v>
      </c>
      <c r="F5" s="182">
        <v>2.2799999999999998</v>
      </c>
      <c r="G5" s="183">
        <v>14.4</v>
      </c>
      <c r="H5" s="184">
        <v>1</v>
      </c>
      <c r="I5" s="17"/>
      <c r="J5" s="17"/>
      <c r="K5" s="161"/>
      <c r="L5" s="161"/>
    </row>
    <row r="6" spans="1:12" x14ac:dyDescent="0.2">
      <c r="A6" s="207" t="s">
        <v>10</v>
      </c>
      <c r="B6" s="50" t="s">
        <v>26</v>
      </c>
      <c r="C6" s="53">
        <v>90</v>
      </c>
      <c r="D6" s="52">
        <v>10.4</v>
      </c>
      <c r="E6" s="52">
        <v>22.6</v>
      </c>
      <c r="F6" s="52">
        <v>4.2</v>
      </c>
      <c r="G6" s="53">
        <v>263.7</v>
      </c>
      <c r="H6" s="55" t="s">
        <v>25</v>
      </c>
      <c r="I6" s="17"/>
      <c r="J6" s="17"/>
    </row>
    <row r="7" spans="1:12" x14ac:dyDescent="0.2">
      <c r="A7" s="207"/>
      <c r="B7" s="50" t="s">
        <v>28</v>
      </c>
      <c r="C7" s="53">
        <v>150</v>
      </c>
      <c r="D7" s="52">
        <v>4.16</v>
      </c>
      <c r="E7" s="52">
        <v>0.67</v>
      </c>
      <c r="F7" s="52">
        <v>29.04</v>
      </c>
      <c r="G7" s="53">
        <v>144.9</v>
      </c>
      <c r="H7" s="55" t="s">
        <v>27</v>
      </c>
      <c r="I7" s="17"/>
      <c r="J7" s="17"/>
    </row>
    <row r="8" spans="1:12" x14ac:dyDescent="0.2">
      <c r="A8" s="207"/>
      <c r="B8" s="50" t="s">
        <v>22</v>
      </c>
      <c r="C8" s="51">
        <v>40</v>
      </c>
      <c r="D8" s="52">
        <v>1.52</v>
      </c>
      <c r="E8" s="52">
        <v>0.32</v>
      </c>
      <c r="F8" s="52">
        <v>19.68</v>
      </c>
      <c r="G8" s="53">
        <v>94</v>
      </c>
      <c r="H8" s="55" t="s">
        <v>21</v>
      </c>
      <c r="I8" s="17"/>
      <c r="J8" s="17"/>
    </row>
    <row r="9" spans="1:12" x14ac:dyDescent="0.2">
      <c r="A9" s="207"/>
      <c r="B9" s="72" t="s">
        <v>20</v>
      </c>
      <c r="C9" s="51">
        <v>20</v>
      </c>
      <c r="D9" s="52">
        <v>1.32</v>
      </c>
      <c r="E9" s="52">
        <v>0.24</v>
      </c>
      <c r="F9" s="52">
        <v>6.68</v>
      </c>
      <c r="G9" s="53">
        <v>34.799999999999997</v>
      </c>
      <c r="H9" s="55" t="s">
        <v>19</v>
      </c>
      <c r="I9" s="17"/>
      <c r="J9" s="17"/>
    </row>
    <row r="10" spans="1:12" x14ac:dyDescent="0.2">
      <c r="A10" s="208"/>
      <c r="B10" s="163" t="s">
        <v>18</v>
      </c>
      <c r="C10" s="164">
        <v>200</v>
      </c>
      <c r="D10" s="86">
        <v>0.1</v>
      </c>
      <c r="E10" s="86">
        <v>0</v>
      </c>
      <c r="F10" s="86">
        <v>15</v>
      </c>
      <c r="G10" s="87">
        <v>60</v>
      </c>
      <c r="H10" s="51">
        <v>493</v>
      </c>
    </row>
    <row r="11" spans="1:12" ht="13.5" thickBot="1" x14ac:dyDescent="0.25">
      <c r="A11" s="56" t="s">
        <v>23</v>
      </c>
      <c r="B11" s="61"/>
      <c r="C11" s="58">
        <f>SUM(C5:C10)</f>
        <v>560</v>
      </c>
      <c r="D11" s="59">
        <f>SUM(D5:D10)</f>
        <v>18.160000000000004</v>
      </c>
      <c r="E11" s="59">
        <f>SUM(E5:E10)</f>
        <v>23.950000000000003</v>
      </c>
      <c r="F11" s="59">
        <f>SUM(F5:F10)</f>
        <v>76.88</v>
      </c>
      <c r="G11" s="58">
        <f>SUM(G5:G10)</f>
        <v>611.79999999999995</v>
      </c>
      <c r="H11" s="165"/>
    </row>
    <row r="12" spans="1:12" x14ac:dyDescent="0.2">
      <c r="A12" s="219" t="s">
        <v>31</v>
      </c>
      <c r="B12" s="227"/>
      <c r="C12" s="227"/>
      <c r="D12" s="227"/>
      <c r="E12" s="227"/>
      <c r="F12" s="227"/>
      <c r="G12" s="227"/>
      <c r="H12" s="228"/>
    </row>
    <row r="13" spans="1:12" s="14" customFormat="1" x14ac:dyDescent="0.2">
      <c r="A13" s="206" t="s">
        <v>10</v>
      </c>
      <c r="B13" s="180" t="s">
        <v>128</v>
      </c>
      <c r="C13" s="181">
        <v>60</v>
      </c>
      <c r="D13" s="182">
        <v>0.48</v>
      </c>
      <c r="E13" s="182">
        <v>0.06</v>
      </c>
      <c r="F13" s="182">
        <v>1.5</v>
      </c>
      <c r="G13" s="183">
        <v>8.4</v>
      </c>
      <c r="H13" s="184">
        <v>2</v>
      </c>
      <c r="I13" s="18"/>
      <c r="J13" s="18"/>
    </row>
    <row r="14" spans="1:12" s="14" customFormat="1" ht="12.75" customHeight="1" x14ac:dyDescent="0.2">
      <c r="A14" s="207"/>
      <c r="B14" s="50" t="s">
        <v>42</v>
      </c>
      <c r="C14" s="51">
        <v>100</v>
      </c>
      <c r="D14" s="52">
        <v>13.37</v>
      </c>
      <c r="E14" s="52">
        <v>10.130000000000001</v>
      </c>
      <c r="F14" s="52">
        <v>15.28</v>
      </c>
      <c r="G14" s="53">
        <v>164.6</v>
      </c>
      <c r="H14" s="55" t="s">
        <v>41</v>
      </c>
      <c r="I14" s="18"/>
      <c r="J14" s="18"/>
    </row>
    <row r="15" spans="1:12" s="14" customFormat="1" ht="12.75" customHeight="1" x14ac:dyDescent="0.2">
      <c r="A15" s="207"/>
      <c r="B15" s="50" t="s">
        <v>44</v>
      </c>
      <c r="C15" s="51">
        <v>150</v>
      </c>
      <c r="D15" s="52">
        <v>2.2000000000000002</v>
      </c>
      <c r="E15" s="52">
        <v>3.13</v>
      </c>
      <c r="F15" s="52">
        <v>8.67</v>
      </c>
      <c r="G15" s="53">
        <v>149.66999999999999</v>
      </c>
      <c r="H15" s="55" t="s">
        <v>43</v>
      </c>
      <c r="I15" s="18"/>
      <c r="J15" s="18"/>
    </row>
    <row r="16" spans="1:12" s="14" customFormat="1" ht="12.75" customHeight="1" x14ac:dyDescent="0.2">
      <c r="A16" s="207"/>
      <c r="B16" s="50" t="s">
        <v>22</v>
      </c>
      <c r="C16" s="51">
        <v>40</v>
      </c>
      <c r="D16" s="52">
        <v>1.52</v>
      </c>
      <c r="E16" s="52">
        <v>0.32</v>
      </c>
      <c r="F16" s="52">
        <v>19.68</v>
      </c>
      <c r="G16" s="53">
        <v>94</v>
      </c>
      <c r="H16" s="55" t="s">
        <v>21</v>
      </c>
      <c r="I16" s="18"/>
      <c r="J16" s="18"/>
    </row>
    <row r="17" spans="1:10" s="14" customFormat="1" ht="13.5" customHeight="1" x14ac:dyDescent="0.2">
      <c r="A17" s="207"/>
      <c r="B17" s="72" t="s">
        <v>20</v>
      </c>
      <c r="C17" s="51">
        <v>20</v>
      </c>
      <c r="D17" s="52">
        <v>1.32</v>
      </c>
      <c r="E17" s="52">
        <v>0.24</v>
      </c>
      <c r="F17" s="52">
        <v>6.68</v>
      </c>
      <c r="G17" s="53">
        <v>34.799999999999997</v>
      </c>
      <c r="H17" s="55" t="s">
        <v>19</v>
      </c>
      <c r="I17" s="18"/>
      <c r="J17" s="18"/>
    </row>
    <row r="18" spans="1:10" s="15" customFormat="1" ht="12.75" customHeight="1" x14ac:dyDescent="0.2">
      <c r="A18" s="208"/>
      <c r="B18" s="50" t="s">
        <v>102</v>
      </c>
      <c r="C18" s="51">
        <v>200</v>
      </c>
      <c r="D18" s="52">
        <v>0.4</v>
      </c>
      <c r="E18" s="52">
        <v>0</v>
      </c>
      <c r="F18" s="52">
        <v>20</v>
      </c>
      <c r="G18" s="53">
        <v>80</v>
      </c>
      <c r="H18" s="55" t="s">
        <v>45</v>
      </c>
      <c r="I18" s="18"/>
      <c r="J18" s="18"/>
    </row>
    <row r="19" spans="1:10" s="16" customFormat="1" ht="15" customHeight="1" thickBot="1" x14ac:dyDescent="0.25">
      <c r="A19" s="56" t="s">
        <v>23</v>
      </c>
      <c r="B19" s="61"/>
      <c r="C19" s="58">
        <f>SUM(C13:C18)</f>
        <v>570</v>
      </c>
      <c r="D19" s="59">
        <f>SUM(D13:D18)</f>
        <v>19.29</v>
      </c>
      <c r="E19" s="59">
        <f>SUM(E13:E18)</f>
        <v>13.88</v>
      </c>
      <c r="F19" s="59">
        <f>SUM(F13:F18)</f>
        <v>71.81</v>
      </c>
      <c r="G19" s="58">
        <f>SUM(G13:G18)</f>
        <v>531.47</v>
      </c>
      <c r="H19" s="165"/>
      <c r="I19" s="17"/>
      <c r="J19" s="17"/>
    </row>
    <row r="20" spans="1:10" s="17" customFormat="1" ht="12.75" customHeight="1" x14ac:dyDescent="0.2">
      <c r="A20" s="219" t="s">
        <v>47</v>
      </c>
      <c r="B20" s="227"/>
      <c r="C20" s="227"/>
      <c r="D20" s="227"/>
      <c r="E20" s="227"/>
      <c r="F20" s="227"/>
      <c r="G20" s="227"/>
      <c r="H20" s="228"/>
    </row>
    <row r="21" spans="1:10" s="17" customFormat="1" x14ac:dyDescent="0.2">
      <c r="A21" s="206" t="s">
        <v>10</v>
      </c>
      <c r="B21" s="50" t="s">
        <v>61</v>
      </c>
      <c r="C21" s="51">
        <v>100</v>
      </c>
      <c r="D21" s="52">
        <v>0.8</v>
      </c>
      <c r="E21" s="52">
        <v>0.2</v>
      </c>
      <c r="F21" s="52">
        <v>7.5</v>
      </c>
      <c r="G21" s="53">
        <v>38</v>
      </c>
      <c r="H21" s="55" t="s">
        <v>60</v>
      </c>
    </row>
    <row r="22" spans="1:10" s="17" customFormat="1" x14ac:dyDescent="0.2">
      <c r="A22" s="207"/>
      <c r="B22" s="50" t="s">
        <v>100</v>
      </c>
      <c r="C22" s="51">
        <v>90</v>
      </c>
      <c r="D22" s="52">
        <v>13.5</v>
      </c>
      <c r="E22" s="52">
        <v>9.64</v>
      </c>
      <c r="F22" s="52">
        <v>8.36</v>
      </c>
      <c r="G22" s="53">
        <v>169.71</v>
      </c>
      <c r="H22" s="55" t="s">
        <v>103</v>
      </c>
    </row>
    <row r="23" spans="1:10" s="17" customFormat="1" x14ac:dyDescent="0.2">
      <c r="A23" s="207"/>
      <c r="B23" s="50" t="s">
        <v>54</v>
      </c>
      <c r="C23" s="51">
        <v>150</v>
      </c>
      <c r="D23" s="52">
        <v>4.8</v>
      </c>
      <c r="E23" s="52">
        <v>8.5500000000000007</v>
      </c>
      <c r="F23" s="52">
        <v>26.82</v>
      </c>
      <c r="G23" s="53">
        <v>203.4</v>
      </c>
      <c r="H23" s="55" t="s">
        <v>53</v>
      </c>
      <c r="I23" s="18"/>
      <c r="J23" s="18"/>
    </row>
    <row r="24" spans="1:10" s="17" customFormat="1" x14ac:dyDescent="0.2">
      <c r="A24" s="207"/>
      <c r="B24" s="50" t="s">
        <v>97</v>
      </c>
      <c r="C24" s="51">
        <v>200</v>
      </c>
      <c r="D24" s="52">
        <v>0.3</v>
      </c>
      <c r="E24" s="52">
        <v>0.2</v>
      </c>
      <c r="F24" s="52">
        <v>25.1</v>
      </c>
      <c r="G24" s="53">
        <v>103</v>
      </c>
      <c r="H24" s="55">
        <v>509</v>
      </c>
      <c r="I24" s="18"/>
      <c r="J24" s="18"/>
    </row>
    <row r="25" spans="1:10" s="17" customFormat="1" x14ac:dyDescent="0.2">
      <c r="A25" s="207"/>
      <c r="B25" s="50" t="s">
        <v>22</v>
      </c>
      <c r="C25" s="51">
        <v>20</v>
      </c>
      <c r="D25" s="52">
        <v>0.78</v>
      </c>
      <c r="E25" s="52">
        <v>0.16</v>
      </c>
      <c r="F25" s="52">
        <v>0.84</v>
      </c>
      <c r="G25" s="53">
        <v>47</v>
      </c>
      <c r="H25" s="55">
        <v>108</v>
      </c>
      <c r="I25" s="18"/>
      <c r="J25" s="18"/>
    </row>
    <row r="26" spans="1:10" s="17" customFormat="1" x14ac:dyDescent="0.2">
      <c r="A26" s="208"/>
      <c r="B26" s="50" t="s">
        <v>20</v>
      </c>
      <c r="C26" s="51">
        <v>20</v>
      </c>
      <c r="D26" s="52">
        <v>1.32</v>
      </c>
      <c r="E26" s="52">
        <v>0.24</v>
      </c>
      <c r="F26" s="52">
        <v>6.68</v>
      </c>
      <c r="G26" s="53">
        <v>34.799999999999997</v>
      </c>
      <c r="H26" s="55" t="s">
        <v>19</v>
      </c>
      <c r="I26" s="18"/>
      <c r="J26" s="18"/>
    </row>
    <row r="27" spans="1:10" s="17" customFormat="1" ht="13.5" thickBot="1" x14ac:dyDescent="0.25">
      <c r="A27" s="56" t="s">
        <v>23</v>
      </c>
      <c r="B27" s="61"/>
      <c r="C27" s="58">
        <f>SUM(C21:C26)</f>
        <v>580</v>
      </c>
      <c r="D27" s="58">
        <f>SUM(D21:D26)</f>
        <v>21.500000000000004</v>
      </c>
      <c r="E27" s="58">
        <f>SUM(E21:E26)</f>
        <v>18.989999999999998</v>
      </c>
      <c r="F27" s="58">
        <f>SUM(F21:F26)</f>
        <v>75.300000000000011</v>
      </c>
      <c r="G27" s="58">
        <f>SUM(G21:G26)</f>
        <v>595.91</v>
      </c>
      <c r="H27" s="166"/>
      <c r="I27" s="18"/>
      <c r="J27" s="18"/>
    </row>
    <row r="28" spans="1:10" s="17" customFormat="1" x14ac:dyDescent="0.2">
      <c r="A28" s="219" t="s">
        <v>55</v>
      </c>
      <c r="B28" s="227"/>
      <c r="C28" s="227"/>
      <c r="D28" s="227"/>
      <c r="E28" s="227"/>
      <c r="F28" s="227"/>
      <c r="G28" s="227"/>
      <c r="H28" s="228"/>
      <c r="I28" s="18"/>
      <c r="J28" s="18"/>
    </row>
    <row r="29" spans="1:10" x14ac:dyDescent="0.2">
      <c r="A29" s="206" t="s">
        <v>10</v>
      </c>
      <c r="B29" s="50" t="s">
        <v>90</v>
      </c>
      <c r="C29" s="51">
        <v>60</v>
      </c>
      <c r="D29" s="52">
        <v>0.9</v>
      </c>
      <c r="E29" s="52">
        <v>3.3</v>
      </c>
      <c r="F29" s="52">
        <v>5.04</v>
      </c>
      <c r="G29" s="53">
        <v>53.4</v>
      </c>
      <c r="H29" s="55">
        <v>50</v>
      </c>
      <c r="I29" s="17"/>
      <c r="J29" s="17"/>
    </row>
    <row r="30" spans="1:10" x14ac:dyDescent="0.2">
      <c r="A30" s="207"/>
      <c r="B30" s="50" t="s">
        <v>109</v>
      </c>
      <c r="C30" s="53">
        <v>200</v>
      </c>
      <c r="D30" s="52">
        <v>13.1</v>
      </c>
      <c r="E30" s="52">
        <v>14.05</v>
      </c>
      <c r="F30" s="52">
        <v>30.2</v>
      </c>
      <c r="G30" s="53">
        <v>299</v>
      </c>
      <c r="H30" s="55">
        <v>370</v>
      </c>
      <c r="I30" s="17"/>
      <c r="J30" s="17"/>
    </row>
    <row r="31" spans="1:10" x14ac:dyDescent="0.2">
      <c r="A31" s="207"/>
      <c r="B31" s="50" t="s">
        <v>22</v>
      </c>
      <c r="C31" s="51">
        <v>40</v>
      </c>
      <c r="D31" s="52">
        <v>3.04</v>
      </c>
      <c r="E31" s="52">
        <v>0.32</v>
      </c>
      <c r="F31" s="52">
        <v>19.68</v>
      </c>
      <c r="G31" s="53">
        <v>94</v>
      </c>
      <c r="H31" s="55" t="s">
        <v>21</v>
      </c>
    </row>
    <row r="32" spans="1:10" x14ac:dyDescent="0.2">
      <c r="A32" s="207"/>
      <c r="B32" s="50" t="s">
        <v>20</v>
      </c>
      <c r="C32" s="51">
        <v>40</v>
      </c>
      <c r="D32" s="52">
        <v>2.64</v>
      </c>
      <c r="E32" s="52">
        <v>0.48</v>
      </c>
      <c r="F32" s="52">
        <v>13.36</v>
      </c>
      <c r="G32" s="53">
        <v>69.599999999999994</v>
      </c>
      <c r="H32" s="55" t="s">
        <v>19</v>
      </c>
    </row>
    <row r="33" spans="1:10" x14ac:dyDescent="0.2">
      <c r="A33" s="208"/>
      <c r="B33" s="50" t="s">
        <v>101</v>
      </c>
      <c r="C33" s="51">
        <v>200</v>
      </c>
      <c r="D33" s="52">
        <v>0</v>
      </c>
      <c r="E33" s="52">
        <v>0</v>
      </c>
      <c r="F33" s="52">
        <v>18.399999999999999</v>
      </c>
      <c r="G33" s="53">
        <v>74</v>
      </c>
      <c r="H33" s="55" t="s">
        <v>50</v>
      </c>
    </row>
    <row r="34" spans="1:10" ht="13.5" thickBot="1" x14ac:dyDescent="0.25">
      <c r="A34" s="56" t="s">
        <v>23</v>
      </c>
      <c r="B34" s="61"/>
      <c r="C34" s="58">
        <f>SUM(C29:C33)</f>
        <v>540</v>
      </c>
      <c r="D34" s="59">
        <f>SUM(D29:D33)</f>
        <v>19.68</v>
      </c>
      <c r="E34" s="59">
        <f>SUM(E29:E33)</f>
        <v>18.150000000000002</v>
      </c>
      <c r="F34" s="59">
        <f>SUM(F29:F33)</f>
        <v>86.68</v>
      </c>
      <c r="G34" s="59">
        <f>SUM(G29:G33)</f>
        <v>590</v>
      </c>
      <c r="H34" s="166"/>
    </row>
    <row r="35" spans="1:10" x14ac:dyDescent="0.2">
      <c r="A35" s="219" t="s">
        <v>59</v>
      </c>
      <c r="B35" s="227"/>
      <c r="C35" s="227"/>
      <c r="D35" s="227"/>
      <c r="E35" s="227"/>
      <c r="F35" s="227"/>
      <c r="G35" s="227"/>
      <c r="H35" s="228"/>
    </row>
    <row r="36" spans="1:10" ht="15.75" customHeight="1" x14ac:dyDescent="0.2">
      <c r="A36" s="206" t="s">
        <v>24</v>
      </c>
      <c r="B36" s="180" t="s">
        <v>128</v>
      </c>
      <c r="C36" s="181">
        <v>60</v>
      </c>
      <c r="D36" s="182">
        <v>0.48</v>
      </c>
      <c r="E36" s="182">
        <v>0.06</v>
      </c>
      <c r="F36" s="182">
        <v>1.5</v>
      </c>
      <c r="G36" s="183">
        <v>8.4</v>
      </c>
      <c r="H36" s="184">
        <v>2</v>
      </c>
      <c r="I36" s="17"/>
      <c r="J36" s="17"/>
    </row>
    <row r="37" spans="1:10" ht="15.75" customHeight="1" x14ac:dyDescent="0.2">
      <c r="A37" s="207"/>
      <c r="B37" s="72" t="s">
        <v>111</v>
      </c>
      <c r="C37" s="51">
        <v>90</v>
      </c>
      <c r="D37" s="52">
        <v>12.04</v>
      </c>
      <c r="E37" s="52">
        <v>10.75</v>
      </c>
      <c r="F37" s="52">
        <v>15.97</v>
      </c>
      <c r="G37" s="53">
        <v>257.39999999999998</v>
      </c>
      <c r="H37" s="55" t="s">
        <v>65</v>
      </c>
      <c r="I37" s="17"/>
      <c r="J37" s="17"/>
    </row>
    <row r="38" spans="1:10" s="17" customFormat="1" ht="15.75" customHeight="1" x14ac:dyDescent="0.2">
      <c r="A38" s="207"/>
      <c r="B38" s="72" t="s">
        <v>88</v>
      </c>
      <c r="C38" s="51">
        <v>150</v>
      </c>
      <c r="D38" s="52">
        <v>3</v>
      </c>
      <c r="E38" s="52">
        <v>8.02</v>
      </c>
      <c r="F38" s="52">
        <v>14.75</v>
      </c>
      <c r="G38" s="53">
        <v>135</v>
      </c>
      <c r="H38" s="55" t="s">
        <v>112</v>
      </c>
      <c r="I38" s="18"/>
      <c r="J38" s="18"/>
    </row>
    <row r="39" spans="1:10" s="17" customFormat="1" x14ac:dyDescent="0.2">
      <c r="A39" s="207"/>
      <c r="B39" s="50" t="s">
        <v>22</v>
      </c>
      <c r="C39" s="51">
        <v>20</v>
      </c>
      <c r="D39" s="52">
        <v>1.52</v>
      </c>
      <c r="E39" s="52">
        <v>0.16</v>
      </c>
      <c r="F39" s="52">
        <v>9.84</v>
      </c>
      <c r="G39" s="53">
        <v>47</v>
      </c>
      <c r="H39" s="55" t="s">
        <v>21</v>
      </c>
      <c r="I39" s="18"/>
      <c r="J39" s="18"/>
    </row>
    <row r="40" spans="1:10" s="17" customFormat="1" x14ac:dyDescent="0.2">
      <c r="A40" s="207"/>
      <c r="B40" s="72" t="s">
        <v>20</v>
      </c>
      <c r="C40" s="51">
        <v>20</v>
      </c>
      <c r="D40" s="52">
        <v>1.32</v>
      </c>
      <c r="E40" s="52">
        <v>0.24</v>
      </c>
      <c r="F40" s="52">
        <v>6.68</v>
      </c>
      <c r="G40" s="53">
        <v>34.799999999999997</v>
      </c>
      <c r="H40" s="55" t="s">
        <v>19</v>
      </c>
      <c r="I40" s="18"/>
      <c r="J40" s="18"/>
    </row>
    <row r="41" spans="1:10" s="17" customFormat="1" x14ac:dyDescent="0.2">
      <c r="A41" s="208"/>
      <c r="B41" s="72" t="s">
        <v>64</v>
      </c>
      <c r="C41" s="51">
        <v>200</v>
      </c>
      <c r="D41" s="52">
        <v>0.1</v>
      </c>
      <c r="E41" s="52">
        <v>0</v>
      </c>
      <c r="F41" s="52">
        <v>15.2</v>
      </c>
      <c r="G41" s="53">
        <v>61</v>
      </c>
      <c r="H41" s="55" t="s">
        <v>45</v>
      </c>
      <c r="I41" s="18"/>
      <c r="J41" s="18"/>
    </row>
    <row r="42" spans="1:10" x14ac:dyDescent="0.2">
      <c r="A42" s="56" t="s">
        <v>23</v>
      </c>
      <c r="B42" s="79"/>
      <c r="C42" s="58">
        <f>SUM(C36:C41)</f>
        <v>540</v>
      </c>
      <c r="D42" s="58">
        <f>SUM(D36:D41)</f>
        <v>18.46</v>
      </c>
      <c r="E42" s="58">
        <f>SUM(E36:E41)</f>
        <v>19.229999999999997</v>
      </c>
      <c r="F42" s="58">
        <f>SUM(F36:F41)</f>
        <v>63.94</v>
      </c>
      <c r="G42" s="58">
        <f>SUM(G36:G41)</f>
        <v>543.59999999999991</v>
      </c>
      <c r="H42" s="165"/>
    </row>
    <row r="43" spans="1:10" ht="13.5" thickBot="1" x14ac:dyDescent="0.25">
      <c r="A43" s="174"/>
      <c r="B43" s="175"/>
      <c r="C43" s="176"/>
      <c r="D43" s="176"/>
      <c r="E43" s="176"/>
      <c r="F43" s="176"/>
      <c r="G43" s="176"/>
      <c r="H43" s="177"/>
    </row>
    <row r="44" spans="1:10" x14ac:dyDescent="0.2">
      <c r="A44" s="219" t="s">
        <v>66</v>
      </c>
      <c r="B44" s="227"/>
      <c r="C44" s="227"/>
      <c r="D44" s="227"/>
      <c r="E44" s="227"/>
      <c r="F44" s="227"/>
      <c r="G44" s="227"/>
      <c r="H44" s="228"/>
      <c r="I44" s="17"/>
      <c r="J44" s="17"/>
    </row>
    <row r="45" spans="1:10" x14ac:dyDescent="0.2">
      <c r="A45" s="206" t="s">
        <v>10</v>
      </c>
      <c r="B45" s="180" t="s">
        <v>127</v>
      </c>
      <c r="C45" s="181">
        <v>60</v>
      </c>
      <c r="D45" s="182">
        <v>0.66</v>
      </c>
      <c r="E45" s="182">
        <v>0.12</v>
      </c>
      <c r="F45" s="182">
        <v>2.2799999999999998</v>
      </c>
      <c r="G45" s="183">
        <v>14.4</v>
      </c>
      <c r="H45" s="184">
        <v>1</v>
      </c>
    </row>
    <row r="46" spans="1:10" x14ac:dyDescent="0.2">
      <c r="A46" s="207"/>
      <c r="B46" s="72" t="s">
        <v>73</v>
      </c>
      <c r="C46" s="53">
        <v>100</v>
      </c>
      <c r="D46" s="52">
        <v>9.25</v>
      </c>
      <c r="E46" s="52">
        <v>11.25</v>
      </c>
      <c r="F46" s="52">
        <v>3.42</v>
      </c>
      <c r="G46" s="53">
        <v>160</v>
      </c>
      <c r="H46" s="55" t="s">
        <v>72</v>
      </c>
    </row>
    <row r="47" spans="1:10" x14ac:dyDescent="0.2">
      <c r="A47" s="207"/>
      <c r="B47" s="72" t="s">
        <v>113</v>
      </c>
      <c r="C47" s="53">
        <v>150</v>
      </c>
      <c r="D47" s="52">
        <v>5.55</v>
      </c>
      <c r="E47" s="52">
        <v>6.85</v>
      </c>
      <c r="F47" s="52">
        <v>37.08</v>
      </c>
      <c r="G47" s="53">
        <v>250.05</v>
      </c>
      <c r="H47" s="55" t="s">
        <v>71</v>
      </c>
    </row>
    <row r="48" spans="1:10" s="17" customFormat="1" x14ac:dyDescent="0.2">
      <c r="A48" s="207"/>
      <c r="B48" s="50" t="s">
        <v>18</v>
      </c>
      <c r="C48" s="51">
        <v>200</v>
      </c>
      <c r="D48" s="52">
        <v>0.2</v>
      </c>
      <c r="E48" s="52">
        <v>0</v>
      </c>
      <c r="F48" s="52">
        <v>15.02</v>
      </c>
      <c r="G48" s="53">
        <v>58.76</v>
      </c>
      <c r="H48" s="55" t="s">
        <v>17</v>
      </c>
      <c r="I48" s="18"/>
      <c r="J48" s="18"/>
    </row>
    <row r="49" spans="1:10" s="17" customFormat="1" ht="15.75" customHeight="1" x14ac:dyDescent="0.2">
      <c r="A49" s="207"/>
      <c r="B49" s="72" t="s">
        <v>22</v>
      </c>
      <c r="C49" s="51">
        <v>40</v>
      </c>
      <c r="D49" s="52">
        <v>3.04</v>
      </c>
      <c r="E49" s="52">
        <v>0.32</v>
      </c>
      <c r="F49" s="52">
        <v>19.68</v>
      </c>
      <c r="G49" s="53">
        <v>94</v>
      </c>
      <c r="H49" s="55" t="s">
        <v>21</v>
      </c>
      <c r="I49" s="18"/>
      <c r="J49" s="18"/>
    </row>
    <row r="50" spans="1:10" x14ac:dyDescent="0.2">
      <c r="A50" s="208"/>
      <c r="B50" s="72" t="s">
        <v>20</v>
      </c>
      <c r="C50" s="51">
        <v>20</v>
      </c>
      <c r="D50" s="52">
        <v>1.32</v>
      </c>
      <c r="E50" s="52">
        <v>0.24</v>
      </c>
      <c r="F50" s="52">
        <v>6.68</v>
      </c>
      <c r="G50" s="53">
        <v>34.799999999999997</v>
      </c>
      <c r="H50" s="55" t="s">
        <v>19</v>
      </c>
    </row>
    <row r="51" spans="1:10" ht="13.5" thickBot="1" x14ac:dyDescent="0.25">
      <c r="A51" s="56" t="s">
        <v>23</v>
      </c>
      <c r="B51" s="61"/>
      <c r="C51" s="58">
        <f>SUM(C45:C50)</f>
        <v>570</v>
      </c>
      <c r="D51" s="58">
        <f>SUM(D45:D50)</f>
        <v>20.02</v>
      </c>
      <c r="E51" s="58">
        <f>SUM(E45:E50)</f>
        <v>18.779999999999998</v>
      </c>
      <c r="F51" s="58">
        <f>SUM(F45:F50)</f>
        <v>84.16</v>
      </c>
      <c r="G51" s="58">
        <f>SUM(G45:G50)</f>
        <v>612.01</v>
      </c>
      <c r="H51" s="165"/>
    </row>
    <row r="52" spans="1:10" x14ac:dyDescent="0.2">
      <c r="A52" s="219" t="s">
        <v>74</v>
      </c>
      <c r="B52" s="227"/>
      <c r="C52" s="227"/>
      <c r="D52" s="227"/>
      <c r="E52" s="227"/>
      <c r="F52" s="227"/>
      <c r="G52" s="227"/>
      <c r="H52" s="228"/>
      <c r="I52" s="17"/>
      <c r="J52" s="17"/>
    </row>
    <row r="53" spans="1:10" x14ac:dyDescent="0.2">
      <c r="A53" s="206" t="s">
        <v>10</v>
      </c>
      <c r="B53" s="180" t="s">
        <v>90</v>
      </c>
      <c r="C53" s="181">
        <v>60</v>
      </c>
      <c r="D53" s="182">
        <v>0.9</v>
      </c>
      <c r="E53" s="182">
        <v>3.3</v>
      </c>
      <c r="F53" s="182">
        <v>5.04</v>
      </c>
      <c r="G53" s="183">
        <v>53.4</v>
      </c>
      <c r="H53" s="185">
        <v>50</v>
      </c>
      <c r="I53" s="17"/>
      <c r="J53" s="17"/>
    </row>
    <row r="54" spans="1:10" x14ac:dyDescent="0.2">
      <c r="A54" s="207"/>
      <c r="B54" s="72" t="s">
        <v>107</v>
      </c>
      <c r="C54" s="51">
        <v>200</v>
      </c>
      <c r="D54" s="52">
        <v>23.64</v>
      </c>
      <c r="E54" s="52">
        <v>21.1</v>
      </c>
      <c r="F54" s="52">
        <v>15.1</v>
      </c>
      <c r="G54" s="53">
        <v>344.54</v>
      </c>
      <c r="H54" s="55" t="s">
        <v>108</v>
      </c>
    </row>
    <row r="55" spans="1:10" s="17" customFormat="1" x14ac:dyDescent="0.2">
      <c r="A55" s="207"/>
      <c r="B55" s="72" t="s">
        <v>22</v>
      </c>
      <c r="C55" s="51">
        <v>40</v>
      </c>
      <c r="D55" s="52">
        <v>3.04</v>
      </c>
      <c r="E55" s="52">
        <v>0.32</v>
      </c>
      <c r="F55" s="52">
        <v>19.68</v>
      </c>
      <c r="G55" s="53">
        <v>94</v>
      </c>
      <c r="H55" s="55" t="s">
        <v>21</v>
      </c>
      <c r="I55" s="18"/>
      <c r="J55" s="18"/>
    </row>
    <row r="56" spans="1:10" s="17" customFormat="1" x14ac:dyDescent="0.2">
      <c r="A56" s="207"/>
      <c r="B56" s="72" t="s">
        <v>20</v>
      </c>
      <c r="C56" s="51">
        <v>20</v>
      </c>
      <c r="D56" s="52">
        <v>1.32</v>
      </c>
      <c r="E56" s="52">
        <v>0.24</v>
      </c>
      <c r="F56" s="52">
        <v>6.68</v>
      </c>
      <c r="G56" s="53">
        <v>34.799999999999997</v>
      </c>
      <c r="H56" s="55" t="s">
        <v>19</v>
      </c>
      <c r="I56" s="18"/>
      <c r="J56" s="18"/>
    </row>
    <row r="57" spans="1:10" x14ac:dyDescent="0.2">
      <c r="A57" s="207"/>
      <c r="B57" s="72" t="s">
        <v>102</v>
      </c>
      <c r="C57" s="51">
        <v>200</v>
      </c>
      <c r="D57" s="52">
        <v>0.4</v>
      </c>
      <c r="E57" s="52">
        <v>0</v>
      </c>
      <c r="F57" s="52">
        <v>20</v>
      </c>
      <c r="G57" s="53">
        <v>80</v>
      </c>
      <c r="H57" s="55" t="s">
        <v>36</v>
      </c>
    </row>
    <row r="58" spans="1:10" ht="13.5" thickBot="1" x14ac:dyDescent="0.25">
      <c r="A58" s="56" t="s">
        <v>23</v>
      </c>
      <c r="B58" s="61"/>
      <c r="C58" s="58">
        <f>SUM(C53:C57)</f>
        <v>520</v>
      </c>
      <c r="D58" s="58">
        <f>SUM(D53:D57)</f>
        <v>29.299999999999997</v>
      </c>
      <c r="E58" s="58">
        <f>SUM(E53:E57)</f>
        <v>24.96</v>
      </c>
      <c r="F58" s="58">
        <f>SUM(F53:F57)</f>
        <v>66.5</v>
      </c>
      <c r="G58" s="58">
        <f>SUM(G53:G57)</f>
        <v>606.74</v>
      </c>
      <c r="H58" s="166"/>
    </row>
    <row r="59" spans="1:10" x14ac:dyDescent="0.2">
      <c r="A59" s="219" t="s">
        <v>77</v>
      </c>
      <c r="B59" s="227"/>
      <c r="C59" s="227"/>
      <c r="D59" s="227"/>
      <c r="E59" s="227"/>
      <c r="F59" s="227"/>
      <c r="G59" s="227"/>
      <c r="H59" s="228"/>
      <c r="I59" s="17"/>
      <c r="J59" s="17"/>
    </row>
    <row r="60" spans="1:10" x14ac:dyDescent="0.2">
      <c r="A60" s="206" t="s">
        <v>10</v>
      </c>
      <c r="B60" s="180" t="s">
        <v>128</v>
      </c>
      <c r="C60" s="181">
        <v>60</v>
      </c>
      <c r="D60" s="182">
        <v>0.48</v>
      </c>
      <c r="E60" s="182">
        <v>0.06</v>
      </c>
      <c r="F60" s="182">
        <v>1.5</v>
      </c>
      <c r="G60" s="183">
        <v>8.4</v>
      </c>
      <c r="H60" s="186" t="s">
        <v>129</v>
      </c>
      <c r="I60" s="17"/>
      <c r="J60" s="17"/>
    </row>
    <row r="61" spans="1:10" x14ac:dyDescent="0.2">
      <c r="A61" s="207"/>
      <c r="B61" s="50" t="s">
        <v>79</v>
      </c>
      <c r="C61" s="53">
        <v>90</v>
      </c>
      <c r="D61" s="52">
        <v>11.22</v>
      </c>
      <c r="E61" s="52">
        <v>14.66</v>
      </c>
      <c r="F61" s="52">
        <v>0.52</v>
      </c>
      <c r="G61" s="53">
        <v>118.58</v>
      </c>
      <c r="H61" s="55" t="s">
        <v>78</v>
      </c>
      <c r="I61" s="17"/>
      <c r="J61" s="17"/>
    </row>
    <row r="62" spans="1:10" x14ac:dyDescent="0.2">
      <c r="A62" s="207"/>
      <c r="B62" s="50" t="s">
        <v>28</v>
      </c>
      <c r="C62" s="53">
        <v>150</v>
      </c>
      <c r="D62" s="52">
        <v>2.65</v>
      </c>
      <c r="E62" s="52">
        <v>0.67</v>
      </c>
      <c r="F62" s="52">
        <v>19.04</v>
      </c>
      <c r="G62" s="53">
        <v>144.9</v>
      </c>
      <c r="H62" s="55" t="s">
        <v>27</v>
      </c>
    </row>
    <row r="63" spans="1:10" s="17" customFormat="1" x14ac:dyDescent="0.2">
      <c r="A63" s="207"/>
      <c r="B63" s="50" t="s">
        <v>91</v>
      </c>
      <c r="C63" s="51">
        <v>200</v>
      </c>
      <c r="D63" s="52">
        <v>1.5</v>
      </c>
      <c r="E63" s="52">
        <v>1.3</v>
      </c>
      <c r="F63" s="52">
        <v>15.9</v>
      </c>
      <c r="G63" s="53">
        <v>81</v>
      </c>
      <c r="H63" s="55" t="s">
        <v>98</v>
      </c>
      <c r="I63" s="18"/>
      <c r="J63" s="18"/>
    </row>
    <row r="64" spans="1:10" x14ac:dyDescent="0.2">
      <c r="A64" s="207"/>
      <c r="B64" s="50" t="s">
        <v>22</v>
      </c>
      <c r="C64" s="51">
        <v>20</v>
      </c>
      <c r="D64" s="52">
        <v>1.52</v>
      </c>
      <c r="E64" s="52">
        <v>0.16</v>
      </c>
      <c r="F64" s="52">
        <v>7.8</v>
      </c>
      <c r="G64" s="53">
        <v>47</v>
      </c>
      <c r="H64" s="55" t="s">
        <v>21</v>
      </c>
    </row>
    <row r="65" spans="1:10" x14ac:dyDescent="0.2">
      <c r="A65" s="208"/>
      <c r="B65" s="50" t="s">
        <v>20</v>
      </c>
      <c r="C65" s="53">
        <v>20</v>
      </c>
      <c r="D65" s="52">
        <v>1.98</v>
      </c>
      <c r="E65" s="52">
        <v>0.36</v>
      </c>
      <c r="F65" s="52">
        <v>10.02</v>
      </c>
      <c r="G65" s="53">
        <v>52.2</v>
      </c>
      <c r="H65" s="55" t="s">
        <v>19</v>
      </c>
    </row>
    <row r="66" spans="1:10" ht="13.5" thickBot="1" x14ac:dyDescent="0.25">
      <c r="A66" s="56" t="s">
        <v>23</v>
      </c>
      <c r="B66" s="61"/>
      <c r="C66" s="58">
        <f>SUM(C60:C65)</f>
        <v>540</v>
      </c>
      <c r="D66" s="59">
        <f>SUM(D60:D65)</f>
        <v>19.350000000000001</v>
      </c>
      <c r="E66" s="58">
        <f>SUM(E60:E65)</f>
        <v>17.21</v>
      </c>
      <c r="F66" s="59">
        <f>SUM(F60:F65)</f>
        <v>54.78</v>
      </c>
      <c r="G66" s="58">
        <f>SUM(G60:G65)</f>
        <v>452.08</v>
      </c>
      <c r="H66" s="165"/>
    </row>
    <row r="67" spans="1:10" x14ac:dyDescent="0.2">
      <c r="A67" s="219" t="s">
        <v>80</v>
      </c>
      <c r="B67" s="227"/>
      <c r="C67" s="227"/>
      <c r="D67" s="227"/>
      <c r="E67" s="227"/>
      <c r="F67" s="227"/>
      <c r="G67" s="227"/>
      <c r="H67" s="228"/>
    </row>
    <row r="68" spans="1:10" x14ac:dyDescent="0.2">
      <c r="A68" s="206" t="s">
        <v>10</v>
      </c>
      <c r="B68" s="50" t="s">
        <v>93</v>
      </c>
      <c r="C68" s="53">
        <v>100</v>
      </c>
      <c r="D68" s="52">
        <v>0.6</v>
      </c>
      <c r="E68" s="52">
        <v>0.6</v>
      </c>
      <c r="F68" s="52">
        <v>14.7</v>
      </c>
      <c r="G68" s="53">
        <v>70.5</v>
      </c>
      <c r="H68" s="55">
        <v>3</v>
      </c>
      <c r="I68" s="17"/>
      <c r="J68" s="17"/>
    </row>
    <row r="69" spans="1:10" x14ac:dyDescent="0.2">
      <c r="A69" s="207"/>
      <c r="B69" s="50" t="s">
        <v>81</v>
      </c>
      <c r="C69" s="51">
        <v>150</v>
      </c>
      <c r="D69" s="52">
        <v>20.9</v>
      </c>
      <c r="E69" s="52">
        <v>16.3</v>
      </c>
      <c r="F69" s="52">
        <v>33</v>
      </c>
      <c r="G69" s="53">
        <v>362</v>
      </c>
      <c r="H69" s="55" t="s">
        <v>114</v>
      </c>
      <c r="I69" s="17"/>
      <c r="J69" s="17"/>
    </row>
    <row r="70" spans="1:10" x14ac:dyDescent="0.2">
      <c r="A70" s="207"/>
      <c r="B70" s="50" t="s">
        <v>83</v>
      </c>
      <c r="C70" s="51">
        <v>15</v>
      </c>
      <c r="D70" s="52">
        <v>1.08</v>
      </c>
      <c r="E70" s="52">
        <v>1.27</v>
      </c>
      <c r="F70" s="52">
        <v>8.32</v>
      </c>
      <c r="G70" s="53">
        <v>49.2</v>
      </c>
      <c r="H70" s="55" t="s">
        <v>82</v>
      </c>
    </row>
    <row r="71" spans="1:10" s="17" customFormat="1" x14ac:dyDescent="0.2">
      <c r="A71" s="207"/>
      <c r="B71" s="50" t="s">
        <v>57</v>
      </c>
      <c r="C71" s="51">
        <v>200</v>
      </c>
      <c r="D71" s="52">
        <v>3.6</v>
      </c>
      <c r="E71" s="52">
        <v>3.3</v>
      </c>
      <c r="F71" s="52">
        <v>25</v>
      </c>
      <c r="G71" s="53">
        <v>144</v>
      </c>
      <c r="H71" s="55" t="s">
        <v>56</v>
      </c>
      <c r="I71" s="18"/>
      <c r="J71" s="18"/>
    </row>
    <row r="72" spans="1:10" s="17" customFormat="1" x14ac:dyDescent="0.2">
      <c r="A72" s="207"/>
      <c r="B72" s="50" t="s">
        <v>22</v>
      </c>
      <c r="C72" s="51">
        <v>20</v>
      </c>
      <c r="D72" s="52">
        <v>1.52</v>
      </c>
      <c r="E72" s="52">
        <v>0.16</v>
      </c>
      <c r="F72" s="52">
        <v>7.8</v>
      </c>
      <c r="G72" s="53">
        <v>47</v>
      </c>
      <c r="H72" s="55" t="s">
        <v>21</v>
      </c>
      <c r="I72" s="18"/>
      <c r="J72" s="18"/>
    </row>
    <row r="73" spans="1:10" x14ac:dyDescent="0.2">
      <c r="A73" s="207"/>
      <c r="B73" s="50" t="s">
        <v>20</v>
      </c>
      <c r="C73" s="53">
        <v>20</v>
      </c>
      <c r="D73" s="52">
        <v>1.98</v>
      </c>
      <c r="E73" s="52">
        <v>0.36</v>
      </c>
      <c r="F73" s="52">
        <v>10.02</v>
      </c>
      <c r="G73" s="53">
        <v>52.2</v>
      </c>
      <c r="H73" s="55" t="s">
        <v>19</v>
      </c>
    </row>
    <row r="74" spans="1:10" ht="13.5" thickBot="1" x14ac:dyDescent="0.25">
      <c r="A74" s="56" t="s">
        <v>23</v>
      </c>
      <c r="B74" s="61"/>
      <c r="C74" s="58">
        <f>SUM(C68:C73)</f>
        <v>505</v>
      </c>
      <c r="D74" s="58">
        <f>SUM(D68:D73)</f>
        <v>29.68</v>
      </c>
      <c r="E74" s="58">
        <f>SUM(E68:E73)</f>
        <v>21.990000000000002</v>
      </c>
      <c r="F74" s="58">
        <f>SUM(F68:F73)</f>
        <v>98.84</v>
      </c>
      <c r="G74" s="58">
        <f>SUM(G68:G73)</f>
        <v>724.90000000000009</v>
      </c>
      <c r="H74" s="166"/>
    </row>
    <row r="75" spans="1:10" x14ac:dyDescent="0.2">
      <c r="A75" s="219" t="s">
        <v>85</v>
      </c>
      <c r="B75" s="227"/>
      <c r="C75" s="227"/>
      <c r="D75" s="227"/>
      <c r="E75" s="227"/>
      <c r="F75" s="227"/>
      <c r="G75" s="227"/>
      <c r="H75" s="228"/>
      <c r="I75" s="17"/>
      <c r="J75" s="17"/>
    </row>
    <row r="76" spans="1:10" x14ac:dyDescent="0.2">
      <c r="A76" s="226" t="s">
        <v>10</v>
      </c>
      <c r="B76" s="50" t="s">
        <v>90</v>
      </c>
      <c r="C76" s="51">
        <v>60</v>
      </c>
      <c r="D76" s="52">
        <v>0.9</v>
      </c>
      <c r="E76" s="52">
        <v>2.2999999999999998</v>
      </c>
      <c r="F76" s="52">
        <v>4.04</v>
      </c>
      <c r="G76" s="53">
        <v>53.4</v>
      </c>
      <c r="H76" s="55">
        <v>50</v>
      </c>
      <c r="I76" s="17"/>
      <c r="J76" s="17"/>
    </row>
    <row r="77" spans="1:10" x14ac:dyDescent="0.2">
      <c r="A77" s="226"/>
      <c r="B77" s="50" t="s">
        <v>126</v>
      </c>
      <c r="C77" s="51">
        <v>100</v>
      </c>
      <c r="D77" s="52">
        <v>12.11</v>
      </c>
      <c r="E77" s="52">
        <v>28.03</v>
      </c>
      <c r="F77" s="52">
        <v>10.32</v>
      </c>
      <c r="G77" s="53">
        <v>342.45</v>
      </c>
      <c r="H77" s="92" t="s">
        <v>124</v>
      </c>
    </row>
    <row r="78" spans="1:10" s="17" customFormat="1" x14ac:dyDescent="0.2">
      <c r="A78" s="226"/>
      <c r="B78" s="179" t="s">
        <v>125</v>
      </c>
      <c r="C78" s="51">
        <v>150</v>
      </c>
      <c r="D78" s="52">
        <v>3.71</v>
      </c>
      <c r="E78" s="52">
        <v>4.67</v>
      </c>
      <c r="F78" s="52">
        <v>38.42</v>
      </c>
      <c r="G78" s="53">
        <v>210.54</v>
      </c>
      <c r="H78" s="55">
        <v>415</v>
      </c>
      <c r="I78" s="18"/>
      <c r="J78" s="18"/>
    </row>
    <row r="79" spans="1:10" s="17" customFormat="1" x14ac:dyDescent="0.2">
      <c r="A79" s="226"/>
      <c r="B79" s="72" t="s">
        <v>64</v>
      </c>
      <c r="C79" s="51">
        <v>200</v>
      </c>
      <c r="D79" s="52">
        <v>0.1</v>
      </c>
      <c r="E79" s="52">
        <v>0</v>
      </c>
      <c r="F79" s="52">
        <v>15.2</v>
      </c>
      <c r="G79" s="53">
        <v>61</v>
      </c>
      <c r="H79" s="55" t="s">
        <v>63</v>
      </c>
      <c r="I79" s="18"/>
      <c r="J79" s="18"/>
    </row>
    <row r="80" spans="1:10" s="17" customFormat="1" x14ac:dyDescent="0.2">
      <c r="A80" s="226"/>
      <c r="B80" s="50" t="s">
        <v>22</v>
      </c>
      <c r="C80" s="51">
        <v>20</v>
      </c>
      <c r="D80" s="52">
        <v>1.52</v>
      </c>
      <c r="E80" s="52">
        <v>0.16</v>
      </c>
      <c r="F80" s="52">
        <v>7.8</v>
      </c>
      <c r="G80" s="53">
        <v>47</v>
      </c>
      <c r="H80" s="55" t="s">
        <v>21</v>
      </c>
      <c r="I80" s="18"/>
      <c r="J80" s="18"/>
    </row>
    <row r="81" spans="1:10" x14ac:dyDescent="0.2">
      <c r="A81" s="226"/>
      <c r="B81" s="50" t="s">
        <v>20</v>
      </c>
      <c r="C81" s="53">
        <v>20</v>
      </c>
      <c r="D81" s="52">
        <v>1.98</v>
      </c>
      <c r="E81" s="52">
        <v>0.36</v>
      </c>
      <c r="F81" s="52">
        <v>10.02</v>
      </c>
      <c r="G81" s="53">
        <v>52.2</v>
      </c>
      <c r="H81" s="55" t="s">
        <v>19</v>
      </c>
    </row>
    <row r="82" spans="1:10" ht="13.5" thickBot="1" x14ac:dyDescent="0.25">
      <c r="A82" s="56" t="s">
        <v>23</v>
      </c>
      <c r="B82" s="96"/>
      <c r="C82" s="58">
        <f>SUM(C76:C81)</f>
        <v>550</v>
      </c>
      <c r="D82" s="59">
        <f>SUM(D76:D81)</f>
        <v>20.32</v>
      </c>
      <c r="E82" s="59">
        <f>SUM(E76:E81)</f>
        <v>35.519999999999996</v>
      </c>
      <c r="F82" s="59">
        <f>SUM(F76:F81)</f>
        <v>85.8</v>
      </c>
      <c r="G82" s="59">
        <f>SUM(G76:G81)</f>
        <v>766.59</v>
      </c>
      <c r="H82" s="165"/>
    </row>
    <row r="83" spans="1:10" x14ac:dyDescent="0.2">
      <c r="A83" s="219" t="s">
        <v>116</v>
      </c>
      <c r="B83" s="220"/>
      <c r="C83" s="99">
        <v>4925</v>
      </c>
      <c r="D83" s="99">
        <v>195.44</v>
      </c>
      <c r="E83" s="99">
        <v>177.14</v>
      </c>
      <c r="F83" s="99">
        <v>678.89</v>
      </c>
      <c r="G83" s="99">
        <v>5268.51</v>
      </c>
      <c r="H83" s="167"/>
    </row>
    <row r="84" spans="1:10" ht="13.5" thickBot="1" x14ac:dyDescent="0.25">
      <c r="A84" s="221" t="s">
        <v>89</v>
      </c>
      <c r="B84" s="222"/>
      <c r="C84" s="73">
        <v>492.5</v>
      </c>
      <c r="D84" s="73">
        <v>19.54</v>
      </c>
      <c r="E84" s="73">
        <f>SUM(E83/A85)</f>
        <v>17.713999999999999</v>
      </c>
      <c r="F84" s="73">
        <f>SUM(F83/A85)</f>
        <v>67.888999999999996</v>
      </c>
      <c r="G84" s="73">
        <f>SUM(G83/A85)</f>
        <v>526.851</v>
      </c>
      <c r="H84" s="168"/>
      <c r="I84" s="17"/>
      <c r="J84" s="17"/>
    </row>
    <row r="85" spans="1:10" x14ac:dyDescent="0.2">
      <c r="A85" s="102">
        <v>10</v>
      </c>
      <c r="B85" s="102"/>
      <c r="C85" s="103"/>
      <c r="D85" s="104"/>
      <c r="E85" s="104"/>
      <c r="F85" s="104"/>
      <c r="G85" s="28"/>
      <c r="H85" s="169"/>
      <c r="I85" s="17"/>
      <c r="J85" s="17"/>
    </row>
    <row r="86" spans="1:10" x14ac:dyDescent="0.2">
      <c r="I86" s="17"/>
      <c r="J86" s="17"/>
    </row>
    <row r="87" spans="1:10" s="17" customFormat="1" x14ac:dyDescent="0.2">
      <c r="A87" s="170"/>
      <c r="B87" s="171"/>
      <c r="C87" s="172"/>
      <c r="D87" s="173"/>
      <c r="E87" s="173"/>
      <c r="F87" s="173"/>
      <c r="G87" s="18"/>
      <c r="H87" s="44"/>
      <c r="I87" s="18"/>
      <c r="J87" s="18"/>
    </row>
    <row r="88" spans="1:10" s="17" customFormat="1" x14ac:dyDescent="0.2">
      <c r="A88" s="170"/>
      <c r="B88" s="171"/>
      <c r="C88" s="172"/>
      <c r="D88" s="173"/>
      <c r="E88" s="173"/>
      <c r="F88" s="173"/>
      <c r="G88" s="18"/>
      <c r="H88" s="44"/>
      <c r="I88" s="18"/>
      <c r="J88" s="18"/>
    </row>
    <row r="92" spans="1:10" x14ac:dyDescent="0.2">
      <c r="I92" s="17"/>
      <c r="J92" s="17"/>
    </row>
    <row r="94" spans="1:10" s="17" customFormat="1" x14ac:dyDescent="0.2">
      <c r="A94" s="170"/>
      <c r="B94" s="171"/>
      <c r="C94" s="172"/>
      <c r="D94" s="173"/>
      <c r="E94" s="173"/>
      <c r="F94" s="173"/>
      <c r="G94" s="18"/>
      <c r="H94" s="44"/>
      <c r="I94" s="18"/>
      <c r="J94" s="18"/>
    </row>
    <row r="95" spans="1:10" s="17" customFormat="1" x14ac:dyDescent="0.2">
      <c r="A95" s="170"/>
      <c r="B95" s="171"/>
      <c r="C95" s="172"/>
      <c r="D95" s="173"/>
      <c r="E95" s="173"/>
      <c r="F95" s="173"/>
      <c r="G95" s="18"/>
      <c r="H95" s="44"/>
      <c r="I95" s="18"/>
      <c r="J95" s="18"/>
    </row>
    <row r="103" spans="1:10" s="17" customFormat="1" x14ac:dyDescent="0.2">
      <c r="A103" s="170"/>
      <c r="B103" s="171"/>
      <c r="C103" s="172"/>
      <c r="D103" s="173"/>
      <c r="E103" s="173"/>
      <c r="F103" s="173"/>
      <c r="G103" s="18"/>
      <c r="H103" s="44"/>
      <c r="I103" s="18"/>
      <c r="J103" s="18"/>
    </row>
    <row r="104" spans="1:10" s="17" customFormat="1" x14ac:dyDescent="0.2">
      <c r="A104" s="170"/>
      <c r="B104" s="171"/>
      <c r="C104" s="172"/>
      <c r="D104" s="173"/>
      <c r="E104" s="173"/>
      <c r="F104" s="173"/>
      <c r="G104" s="18"/>
      <c r="H104" s="44"/>
      <c r="I104" s="18"/>
      <c r="J104" s="18"/>
    </row>
    <row r="105" spans="1:10" s="17" customFormat="1" x14ac:dyDescent="0.2">
      <c r="A105" s="170"/>
      <c r="B105" s="171"/>
      <c r="C105" s="172"/>
      <c r="D105" s="173"/>
      <c r="E105" s="173"/>
      <c r="F105" s="173"/>
      <c r="G105" s="18"/>
      <c r="H105" s="44"/>
      <c r="I105" s="18"/>
      <c r="J105" s="18"/>
    </row>
    <row r="111" spans="1:10" s="17" customFormat="1" x14ac:dyDescent="0.2">
      <c r="A111" s="170"/>
      <c r="B111" s="171"/>
      <c r="C111" s="172"/>
      <c r="D111" s="173"/>
      <c r="E111" s="173"/>
      <c r="F111" s="173"/>
      <c r="G111" s="18"/>
      <c r="H111" s="44"/>
      <c r="I111" s="18"/>
      <c r="J111" s="18"/>
    </row>
  </sheetData>
  <mergeCells count="29">
    <mergeCell ref="A1:B1"/>
    <mergeCell ref="A2:A3"/>
    <mergeCell ref="B2:B3"/>
    <mergeCell ref="C2:C3"/>
    <mergeCell ref="D2:F2"/>
    <mergeCell ref="A13:A18"/>
    <mergeCell ref="A20:H20"/>
    <mergeCell ref="A21:A26"/>
    <mergeCell ref="A28:H28"/>
    <mergeCell ref="A84:B84"/>
    <mergeCell ref="A68:A73"/>
    <mergeCell ref="A75:H75"/>
    <mergeCell ref="A76:A81"/>
    <mergeCell ref="A83:B83"/>
    <mergeCell ref="H2:H3"/>
    <mergeCell ref="A4:H4"/>
    <mergeCell ref="G2:G3"/>
    <mergeCell ref="A6:A10"/>
    <mergeCell ref="A12:H12"/>
    <mergeCell ref="A53:A57"/>
    <mergeCell ref="A59:H59"/>
    <mergeCell ref="A60:A65"/>
    <mergeCell ref="A67:H67"/>
    <mergeCell ref="A29:A33"/>
    <mergeCell ref="A35:H35"/>
    <mergeCell ref="A36:A41"/>
    <mergeCell ref="A44:H44"/>
    <mergeCell ref="A45:A50"/>
    <mergeCell ref="A52:H52"/>
  </mergeCells>
  <pageMargins left="0" right="0" top="0" bottom="0" header="0" footer="0"/>
  <pageSetup paperSize="9" orientation="landscape" r:id="rId1"/>
  <ignoredErrors>
    <ignoredError sqref="H21:H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173"/>
  <sheetViews>
    <sheetView topLeftCell="A136" zoomScale="110" zoomScaleNormal="110" workbookViewId="0">
      <selection activeCell="A2" sqref="A2:H3"/>
    </sheetView>
  </sheetViews>
  <sheetFormatPr defaultRowHeight="15.75" x14ac:dyDescent="0.25"/>
  <cols>
    <col min="1" max="1" width="11" style="39" customWidth="1"/>
    <col min="2" max="2" width="50.42578125" style="40" customWidth="1"/>
    <col min="3" max="3" width="10.7109375" style="41" customWidth="1"/>
    <col min="4" max="6" width="10.7109375" style="42" customWidth="1"/>
    <col min="7" max="7" width="17" style="43" customWidth="1"/>
    <col min="8" max="8" width="15.5703125" style="43" customWidth="1"/>
    <col min="9" max="11" width="7.7109375" style="18" customWidth="1"/>
    <col min="12" max="16384" width="9.140625" style="18"/>
  </cols>
  <sheetData>
    <row r="1" spans="1:8" ht="12.75" customHeight="1" thickBot="1" x14ac:dyDescent="0.25">
      <c r="A1" s="236" t="s">
        <v>119</v>
      </c>
      <c r="B1" s="236"/>
      <c r="C1" s="21"/>
      <c r="D1" s="22"/>
      <c r="E1" s="22"/>
      <c r="F1" s="22"/>
      <c r="G1" s="23"/>
      <c r="H1" s="23"/>
    </row>
    <row r="2" spans="1:8" ht="12.75" x14ac:dyDescent="0.2">
      <c r="A2" s="237" t="s">
        <v>0</v>
      </c>
      <c r="B2" s="239" t="s">
        <v>1</v>
      </c>
      <c r="C2" s="241" t="s">
        <v>3</v>
      </c>
      <c r="D2" s="243" t="s">
        <v>4</v>
      </c>
      <c r="E2" s="243"/>
      <c r="F2" s="243"/>
      <c r="G2" s="244" t="s">
        <v>5</v>
      </c>
      <c r="H2" s="246" t="s">
        <v>2</v>
      </c>
    </row>
    <row r="3" spans="1:8" ht="20.25" customHeight="1" thickBot="1" x14ac:dyDescent="0.25">
      <c r="A3" s="238"/>
      <c r="B3" s="240"/>
      <c r="C3" s="242"/>
      <c r="D3" s="157" t="s">
        <v>6</v>
      </c>
      <c r="E3" s="157" t="s">
        <v>7</v>
      </c>
      <c r="F3" s="157" t="s">
        <v>8</v>
      </c>
      <c r="G3" s="245"/>
      <c r="H3" s="247"/>
    </row>
    <row r="4" spans="1:8" ht="14.25" x14ac:dyDescent="0.2">
      <c r="A4" s="248" t="s">
        <v>9</v>
      </c>
      <c r="B4" s="249"/>
      <c r="C4" s="249"/>
      <c r="D4" s="249"/>
      <c r="E4" s="249"/>
      <c r="F4" s="249"/>
      <c r="G4" s="249"/>
      <c r="H4" s="250"/>
    </row>
    <row r="5" spans="1:8" ht="16.5" customHeight="1" x14ac:dyDescent="0.2">
      <c r="A5" s="229" t="s">
        <v>10</v>
      </c>
      <c r="B5" s="107" t="s">
        <v>117</v>
      </c>
      <c r="C5" s="108">
        <v>120</v>
      </c>
      <c r="D5" s="109">
        <v>8.1999999999999993</v>
      </c>
      <c r="E5" s="109">
        <v>6.6</v>
      </c>
      <c r="F5" s="109">
        <v>22</v>
      </c>
      <c r="G5" s="110">
        <v>176</v>
      </c>
      <c r="H5" s="116">
        <v>1118</v>
      </c>
    </row>
    <row r="6" spans="1:8" ht="15.75" customHeight="1" x14ac:dyDescent="0.2">
      <c r="A6" s="229"/>
      <c r="B6" s="107" t="s">
        <v>122</v>
      </c>
      <c r="C6" s="108">
        <v>200</v>
      </c>
      <c r="D6" s="109">
        <v>8.9700000000000006</v>
      </c>
      <c r="E6" s="109">
        <v>10.87</v>
      </c>
      <c r="F6" s="109">
        <v>41.17</v>
      </c>
      <c r="G6" s="110">
        <v>326.05</v>
      </c>
      <c r="H6" s="111">
        <v>267</v>
      </c>
    </row>
    <row r="7" spans="1:8" ht="14.25" x14ac:dyDescent="0.2">
      <c r="A7" s="229"/>
      <c r="B7" s="107" t="s">
        <v>18</v>
      </c>
      <c r="C7" s="108">
        <v>200</v>
      </c>
      <c r="D7" s="109">
        <v>0.1</v>
      </c>
      <c r="E7" s="109">
        <v>0</v>
      </c>
      <c r="F7" s="109">
        <v>15</v>
      </c>
      <c r="G7" s="110">
        <v>60</v>
      </c>
      <c r="H7" s="116">
        <v>493</v>
      </c>
    </row>
    <row r="8" spans="1:8" s="14" customFormat="1" ht="14.25" x14ac:dyDescent="0.2">
      <c r="A8" s="229"/>
      <c r="B8" s="107" t="s">
        <v>20</v>
      </c>
      <c r="C8" s="108">
        <v>40</v>
      </c>
      <c r="D8" s="109">
        <v>2.64</v>
      </c>
      <c r="E8" s="109">
        <v>0.48</v>
      </c>
      <c r="F8" s="109">
        <v>13.36</v>
      </c>
      <c r="G8" s="110">
        <v>69.599999999999994</v>
      </c>
      <c r="H8" s="111">
        <v>109</v>
      </c>
    </row>
    <row r="9" spans="1:8" s="15" customFormat="1" ht="16.5" customHeight="1" x14ac:dyDescent="0.2">
      <c r="A9" s="112" t="s">
        <v>23</v>
      </c>
      <c r="B9" s="113"/>
      <c r="C9" s="114">
        <f>SUM(C5:C8)</f>
        <v>560</v>
      </c>
      <c r="D9" s="114">
        <f>SUM(D5:D8)</f>
        <v>19.910000000000004</v>
      </c>
      <c r="E9" s="114">
        <f>SUM(E5:E8)</f>
        <v>17.95</v>
      </c>
      <c r="F9" s="114">
        <f>SUM(F5:F8)</f>
        <v>91.53</v>
      </c>
      <c r="G9" s="114">
        <f>SUM(G5:G8)</f>
        <v>631.65</v>
      </c>
      <c r="H9" s="115"/>
    </row>
    <row r="10" spans="1:8" s="16" customFormat="1" ht="18" customHeight="1" x14ac:dyDescent="0.2">
      <c r="A10" s="229" t="s">
        <v>24</v>
      </c>
      <c r="B10" s="107" t="s">
        <v>127</v>
      </c>
      <c r="C10" s="108">
        <v>100</v>
      </c>
      <c r="D10" s="109">
        <v>1.1000000000000001</v>
      </c>
      <c r="E10" s="109">
        <v>0.2</v>
      </c>
      <c r="F10" s="109">
        <v>3.8</v>
      </c>
      <c r="G10" s="110">
        <v>24</v>
      </c>
      <c r="H10" s="111">
        <v>1</v>
      </c>
    </row>
    <row r="11" spans="1:8" s="17" customFormat="1" ht="14.25" x14ac:dyDescent="0.2">
      <c r="A11" s="229"/>
      <c r="B11" s="107" t="s">
        <v>106</v>
      </c>
      <c r="C11" s="108">
        <v>250</v>
      </c>
      <c r="D11" s="109">
        <v>1.08</v>
      </c>
      <c r="E11" s="109">
        <v>5.17</v>
      </c>
      <c r="F11" s="109">
        <v>7.07</v>
      </c>
      <c r="G11" s="110">
        <v>83.3</v>
      </c>
      <c r="H11" s="116">
        <v>142</v>
      </c>
    </row>
    <row r="12" spans="1:8" ht="14.25" x14ac:dyDescent="0.2">
      <c r="A12" s="229"/>
      <c r="B12" s="107" t="s">
        <v>26</v>
      </c>
      <c r="C12" s="110">
        <v>100</v>
      </c>
      <c r="D12" s="109">
        <v>11.55</v>
      </c>
      <c r="E12" s="109">
        <v>25.11</v>
      </c>
      <c r="F12" s="109">
        <v>4.66</v>
      </c>
      <c r="G12" s="110">
        <v>293</v>
      </c>
      <c r="H12" s="116" t="s">
        <v>25</v>
      </c>
    </row>
    <row r="13" spans="1:8" ht="14.25" x14ac:dyDescent="0.2">
      <c r="A13" s="229"/>
      <c r="B13" s="107" t="s">
        <v>28</v>
      </c>
      <c r="C13" s="110">
        <v>180</v>
      </c>
      <c r="D13" s="109">
        <v>5</v>
      </c>
      <c r="E13" s="109">
        <v>0.81</v>
      </c>
      <c r="F13" s="109">
        <v>34.85</v>
      </c>
      <c r="G13" s="110">
        <v>173.88</v>
      </c>
      <c r="H13" s="116" t="s">
        <v>27</v>
      </c>
    </row>
    <row r="14" spans="1:8" ht="14.25" customHeight="1" x14ac:dyDescent="0.2">
      <c r="A14" s="229"/>
      <c r="B14" s="107" t="s">
        <v>22</v>
      </c>
      <c r="C14" s="108">
        <v>40</v>
      </c>
      <c r="D14" s="109">
        <v>1.52</v>
      </c>
      <c r="E14" s="109">
        <v>0.32</v>
      </c>
      <c r="F14" s="109">
        <v>19.68</v>
      </c>
      <c r="G14" s="110">
        <v>94</v>
      </c>
      <c r="H14" s="116" t="s">
        <v>21</v>
      </c>
    </row>
    <row r="15" spans="1:8" ht="15" customHeight="1" x14ac:dyDescent="0.2">
      <c r="A15" s="229"/>
      <c r="B15" s="107" t="s">
        <v>20</v>
      </c>
      <c r="C15" s="108">
        <v>40</v>
      </c>
      <c r="D15" s="109">
        <v>2.64</v>
      </c>
      <c r="E15" s="109">
        <v>0.48</v>
      </c>
      <c r="F15" s="109">
        <v>13.36</v>
      </c>
      <c r="G15" s="110">
        <v>69.599999999999994</v>
      </c>
      <c r="H15" s="116" t="s">
        <v>19</v>
      </c>
    </row>
    <row r="16" spans="1:8" ht="15.75" customHeight="1" x14ac:dyDescent="0.2">
      <c r="A16" s="229"/>
      <c r="B16" s="107" t="s">
        <v>75</v>
      </c>
      <c r="C16" s="108">
        <v>200</v>
      </c>
      <c r="D16" s="109">
        <v>0.7</v>
      </c>
      <c r="E16" s="109">
        <v>0.3</v>
      </c>
      <c r="F16" s="109">
        <v>22.8</v>
      </c>
      <c r="G16" s="110">
        <v>97</v>
      </c>
      <c r="H16" s="116">
        <v>519</v>
      </c>
    </row>
    <row r="17" spans="1:8" ht="18" customHeight="1" x14ac:dyDescent="0.2">
      <c r="A17" s="112" t="s">
        <v>29</v>
      </c>
      <c r="B17" s="117"/>
      <c r="C17" s="114">
        <f>SUM(C10:C16)</f>
        <v>910</v>
      </c>
      <c r="D17" s="114">
        <f>SUM(D10:D16)</f>
        <v>23.59</v>
      </c>
      <c r="E17" s="114">
        <f>SUM(E10:E16)</f>
        <v>32.389999999999993</v>
      </c>
      <c r="F17" s="114">
        <f>SUM(F10:F16)</f>
        <v>106.22</v>
      </c>
      <c r="G17" s="114">
        <f>SUM(G10:G16)</f>
        <v>834.78000000000009</v>
      </c>
      <c r="H17" s="115"/>
    </row>
    <row r="18" spans="1:8" ht="16.5" customHeight="1" thickBot="1" x14ac:dyDescent="0.25">
      <c r="A18" s="118" t="s">
        <v>30</v>
      </c>
      <c r="B18" s="119"/>
      <c r="C18" s="150">
        <f>SUM(C17,C9)</f>
        <v>1470</v>
      </c>
      <c r="D18" s="150">
        <f>SUM(D17,D9)</f>
        <v>43.5</v>
      </c>
      <c r="E18" s="150">
        <f>SUM(E17,E9)</f>
        <v>50.339999999999989</v>
      </c>
      <c r="F18" s="150">
        <f>SUM(F17,F9)</f>
        <v>197.75</v>
      </c>
      <c r="G18" s="150">
        <f>SUM(G17,G9)</f>
        <v>1466.43</v>
      </c>
      <c r="H18" s="151"/>
    </row>
    <row r="19" spans="1:8" ht="15" thickBot="1" x14ac:dyDescent="0.25">
      <c r="A19" s="230" t="s">
        <v>31</v>
      </c>
      <c r="B19" s="231"/>
      <c r="C19" s="231"/>
      <c r="D19" s="231"/>
      <c r="E19" s="231"/>
      <c r="F19" s="231"/>
      <c r="G19" s="231"/>
      <c r="H19" s="232"/>
    </row>
    <row r="20" spans="1:8" ht="14.25" x14ac:dyDescent="0.2">
      <c r="A20" s="233" t="s">
        <v>10</v>
      </c>
      <c r="B20" s="134" t="s">
        <v>33</v>
      </c>
      <c r="C20" s="135">
        <v>115</v>
      </c>
      <c r="D20" s="136">
        <v>6.61</v>
      </c>
      <c r="E20" s="136">
        <v>4.2300000000000004</v>
      </c>
      <c r="F20" s="136">
        <v>11.24</v>
      </c>
      <c r="G20" s="137">
        <v>115.06</v>
      </c>
      <c r="H20" s="138" t="s">
        <v>32</v>
      </c>
    </row>
    <row r="21" spans="1:8" ht="14.25" x14ac:dyDescent="0.2">
      <c r="A21" s="229"/>
      <c r="B21" s="107" t="s">
        <v>35</v>
      </c>
      <c r="C21" s="108">
        <v>200</v>
      </c>
      <c r="D21" s="109">
        <v>5.54</v>
      </c>
      <c r="E21" s="109">
        <v>8.6199999999999992</v>
      </c>
      <c r="F21" s="109">
        <v>32.4</v>
      </c>
      <c r="G21" s="110">
        <v>229.4</v>
      </c>
      <c r="H21" s="116" t="s">
        <v>34</v>
      </c>
    </row>
    <row r="22" spans="1:8" ht="14.25" x14ac:dyDescent="0.2">
      <c r="A22" s="229"/>
      <c r="B22" s="107" t="s">
        <v>12</v>
      </c>
      <c r="C22" s="110">
        <v>20</v>
      </c>
      <c r="D22" s="109">
        <v>5.2</v>
      </c>
      <c r="E22" s="109">
        <v>5.3</v>
      </c>
      <c r="F22" s="109">
        <v>0.7</v>
      </c>
      <c r="G22" s="110">
        <v>71.12</v>
      </c>
      <c r="H22" s="116" t="s">
        <v>11</v>
      </c>
    </row>
    <row r="23" spans="1:8" ht="14.25" x14ac:dyDescent="0.2">
      <c r="A23" s="229"/>
      <c r="B23" s="107" t="s">
        <v>102</v>
      </c>
      <c r="C23" s="108">
        <v>200</v>
      </c>
      <c r="D23" s="109">
        <v>0.4</v>
      </c>
      <c r="E23" s="109">
        <v>0</v>
      </c>
      <c r="F23" s="109">
        <v>20</v>
      </c>
      <c r="G23" s="110">
        <v>80</v>
      </c>
      <c r="H23" s="116">
        <v>616</v>
      </c>
    </row>
    <row r="24" spans="1:8" s="106" customFormat="1" ht="15.75" customHeight="1" x14ac:dyDescent="0.2">
      <c r="A24" s="229"/>
      <c r="B24" s="107" t="s">
        <v>38</v>
      </c>
      <c r="C24" s="108">
        <v>20</v>
      </c>
      <c r="D24" s="109">
        <v>1.5</v>
      </c>
      <c r="E24" s="109">
        <v>0.57999999999999996</v>
      </c>
      <c r="F24" s="109">
        <v>10.28</v>
      </c>
      <c r="G24" s="110">
        <v>52.4</v>
      </c>
      <c r="H24" s="116" t="s">
        <v>37</v>
      </c>
    </row>
    <row r="25" spans="1:8" s="158" customFormat="1" ht="15.75" customHeight="1" x14ac:dyDescent="0.2">
      <c r="A25" s="112" t="s">
        <v>23</v>
      </c>
      <c r="B25" s="113"/>
      <c r="C25" s="114">
        <f>SUM(C20:C24)</f>
        <v>555</v>
      </c>
      <c r="D25" s="114">
        <f>SUM(D20:D24)</f>
        <v>19.25</v>
      </c>
      <c r="E25" s="114">
        <f>SUM(E20:E24)</f>
        <v>18.729999999999997</v>
      </c>
      <c r="F25" s="114">
        <f>SUM(F20:F24)</f>
        <v>74.62</v>
      </c>
      <c r="G25" s="114">
        <f>SUM(G20:G24)</f>
        <v>547.98</v>
      </c>
      <c r="H25" s="115"/>
    </row>
    <row r="26" spans="1:8" ht="14.25" x14ac:dyDescent="0.2">
      <c r="A26" s="229" t="s">
        <v>24</v>
      </c>
      <c r="B26" s="107" t="s">
        <v>128</v>
      </c>
      <c r="C26" s="108">
        <v>100</v>
      </c>
      <c r="D26" s="109">
        <v>0.8</v>
      </c>
      <c r="E26" s="109">
        <v>0.1</v>
      </c>
      <c r="F26" s="109">
        <v>2.5</v>
      </c>
      <c r="G26" s="110">
        <v>14</v>
      </c>
      <c r="H26" s="111">
        <v>2</v>
      </c>
    </row>
    <row r="27" spans="1:8" ht="14.25" x14ac:dyDescent="0.2">
      <c r="A27" s="229"/>
      <c r="B27" s="122" t="s">
        <v>40</v>
      </c>
      <c r="C27" s="108">
        <v>250</v>
      </c>
      <c r="D27" s="109">
        <v>2.0699999999999998</v>
      </c>
      <c r="E27" s="109">
        <v>5.2</v>
      </c>
      <c r="F27" s="109">
        <v>12.8</v>
      </c>
      <c r="G27" s="110">
        <v>106.25</v>
      </c>
      <c r="H27" s="116" t="s">
        <v>39</v>
      </c>
    </row>
    <row r="28" spans="1:8" ht="14.25" x14ac:dyDescent="0.2">
      <c r="A28" s="229"/>
      <c r="B28" s="107" t="s">
        <v>42</v>
      </c>
      <c r="C28" s="108">
        <v>110</v>
      </c>
      <c r="D28" s="109">
        <v>14.7</v>
      </c>
      <c r="E28" s="109">
        <v>11.14</v>
      </c>
      <c r="F28" s="109">
        <v>5.8</v>
      </c>
      <c r="G28" s="110">
        <v>181.06</v>
      </c>
      <c r="H28" s="116" t="s">
        <v>41</v>
      </c>
    </row>
    <row r="29" spans="1:8" ht="14.25" x14ac:dyDescent="0.2">
      <c r="A29" s="229"/>
      <c r="B29" s="107" t="s">
        <v>44</v>
      </c>
      <c r="C29" s="108">
        <v>180</v>
      </c>
      <c r="D29" s="109">
        <v>2.63</v>
      </c>
      <c r="E29" s="109">
        <v>3.75</v>
      </c>
      <c r="F29" s="109">
        <v>10.4</v>
      </c>
      <c r="G29" s="110">
        <v>179.6</v>
      </c>
      <c r="H29" s="116" t="s">
        <v>43</v>
      </c>
    </row>
    <row r="30" spans="1:8" ht="14.25" x14ac:dyDescent="0.2">
      <c r="A30" s="229"/>
      <c r="B30" s="107" t="s">
        <v>22</v>
      </c>
      <c r="C30" s="108">
        <v>40</v>
      </c>
      <c r="D30" s="109">
        <v>1.52</v>
      </c>
      <c r="E30" s="109">
        <v>0.32</v>
      </c>
      <c r="F30" s="109">
        <v>19.68</v>
      </c>
      <c r="G30" s="110">
        <v>94</v>
      </c>
      <c r="H30" s="116" t="s">
        <v>21</v>
      </c>
    </row>
    <row r="31" spans="1:8" s="17" customFormat="1" ht="14.25" x14ac:dyDescent="0.2">
      <c r="A31" s="229"/>
      <c r="B31" s="107" t="s">
        <v>20</v>
      </c>
      <c r="C31" s="108">
        <v>40</v>
      </c>
      <c r="D31" s="109">
        <v>2.64</v>
      </c>
      <c r="E31" s="109">
        <v>0.48</v>
      </c>
      <c r="F31" s="109">
        <v>13.36</v>
      </c>
      <c r="G31" s="110">
        <v>69.599999999999994</v>
      </c>
      <c r="H31" s="116" t="s">
        <v>19</v>
      </c>
    </row>
    <row r="32" spans="1:8" s="17" customFormat="1" ht="14.25" x14ac:dyDescent="0.2">
      <c r="A32" s="229"/>
      <c r="B32" s="107" t="s">
        <v>46</v>
      </c>
      <c r="C32" s="108">
        <v>200</v>
      </c>
      <c r="D32" s="109">
        <v>0.5</v>
      </c>
      <c r="E32" s="109">
        <v>0</v>
      </c>
      <c r="F32" s="109">
        <v>27</v>
      </c>
      <c r="G32" s="110">
        <v>110</v>
      </c>
      <c r="H32" s="116" t="s">
        <v>45</v>
      </c>
    </row>
    <row r="33" spans="1:8" s="17" customFormat="1" ht="14.25" x14ac:dyDescent="0.2">
      <c r="A33" s="112" t="s">
        <v>29</v>
      </c>
      <c r="B33" s="117"/>
      <c r="C33" s="114">
        <f>SUM(C26:C32)</f>
        <v>920</v>
      </c>
      <c r="D33" s="114">
        <f>SUM(D26:D32)</f>
        <v>24.86</v>
      </c>
      <c r="E33" s="114">
        <f>SUM(E26:E32)</f>
        <v>20.990000000000002</v>
      </c>
      <c r="F33" s="114">
        <f>SUM(F26:F32)</f>
        <v>91.539999999999992</v>
      </c>
      <c r="G33" s="114">
        <f>SUM(G26:G32)</f>
        <v>754.51</v>
      </c>
      <c r="H33" s="115"/>
    </row>
    <row r="34" spans="1:8" ht="15" thickBot="1" x14ac:dyDescent="0.25">
      <c r="A34" s="118" t="s">
        <v>30</v>
      </c>
      <c r="B34" s="119"/>
      <c r="C34" s="120">
        <f>SUM(C33,C25)</f>
        <v>1475</v>
      </c>
      <c r="D34" s="120">
        <f>SUM(D33,D25)</f>
        <v>44.11</v>
      </c>
      <c r="E34" s="120">
        <f>SUM(E33,E25)</f>
        <v>39.72</v>
      </c>
      <c r="F34" s="120">
        <f>SUM(F33,F25)</f>
        <v>166.16</v>
      </c>
      <c r="G34" s="120">
        <f>SUM(G33,G25)</f>
        <v>1302.49</v>
      </c>
      <c r="H34" s="121"/>
    </row>
    <row r="35" spans="1:8" ht="14.25" x14ac:dyDescent="0.2">
      <c r="A35" s="233" t="s">
        <v>47</v>
      </c>
      <c r="B35" s="234"/>
      <c r="C35" s="234"/>
      <c r="D35" s="234"/>
      <c r="E35" s="234"/>
      <c r="F35" s="234"/>
      <c r="G35" s="234"/>
      <c r="H35" s="235"/>
    </row>
    <row r="36" spans="1:8" ht="14.25" x14ac:dyDescent="0.2">
      <c r="A36" s="229" t="s">
        <v>10</v>
      </c>
      <c r="B36" s="107" t="s">
        <v>117</v>
      </c>
      <c r="C36" s="108">
        <v>120</v>
      </c>
      <c r="D36" s="109">
        <v>8.1999999999999993</v>
      </c>
      <c r="E36" s="109">
        <v>6.6</v>
      </c>
      <c r="F36" s="109">
        <v>22</v>
      </c>
      <c r="G36" s="110">
        <v>176</v>
      </c>
      <c r="H36" s="116">
        <v>1118</v>
      </c>
    </row>
    <row r="37" spans="1:8" ht="14.25" x14ac:dyDescent="0.2">
      <c r="A37" s="229"/>
      <c r="B37" s="107" t="s">
        <v>120</v>
      </c>
      <c r="C37" s="108">
        <v>200</v>
      </c>
      <c r="D37" s="109">
        <v>5.7</v>
      </c>
      <c r="E37" s="109">
        <v>5.26</v>
      </c>
      <c r="F37" s="109">
        <v>18.98</v>
      </c>
      <c r="G37" s="110">
        <v>146</v>
      </c>
      <c r="H37" s="116" t="s">
        <v>48</v>
      </c>
    </row>
    <row r="38" spans="1:8" ht="14.25" x14ac:dyDescent="0.2">
      <c r="A38" s="229"/>
      <c r="B38" s="107" t="s">
        <v>57</v>
      </c>
      <c r="C38" s="108">
        <v>200</v>
      </c>
      <c r="D38" s="109">
        <v>3.6</v>
      </c>
      <c r="E38" s="109">
        <v>3.3</v>
      </c>
      <c r="F38" s="109">
        <v>25</v>
      </c>
      <c r="G38" s="110">
        <v>144</v>
      </c>
      <c r="H38" s="116" t="s">
        <v>56</v>
      </c>
    </row>
    <row r="39" spans="1:8" ht="14.25" x14ac:dyDescent="0.2">
      <c r="A39" s="229"/>
      <c r="B39" s="107" t="s">
        <v>20</v>
      </c>
      <c r="C39" s="108">
        <v>40</v>
      </c>
      <c r="D39" s="109">
        <v>2.64</v>
      </c>
      <c r="E39" s="109">
        <v>0.48</v>
      </c>
      <c r="F39" s="109">
        <v>13.36</v>
      </c>
      <c r="G39" s="110">
        <v>69.599999999999994</v>
      </c>
      <c r="H39" s="116" t="s">
        <v>19</v>
      </c>
    </row>
    <row r="40" spans="1:8" s="17" customFormat="1" ht="14.25" x14ac:dyDescent="0.2">
      <c r="A40" s="112" t="s">
        <v>23</v>
      </c>
      <c r="B40" s="113"/>
      <c r="C40" s="114">
        <f>SUM(C36:C39)</f>
        <v>560</v>
      </c>
      <c r="D40" s="114">
        <f>SUM(D36:D39)</f>
        <v>20.14</v>
      </c>
      <c r="E40" s="114">
        <f>SUM(E36:E39)</f>
        <v>15.64</v>
      </c>
      <c r="F40" s="114">
        <f>SUM(F36:F39)</f>
        <v>79.34</v>
      </c>
      <c r="G40" s="114">
        <f>SUM(G36:G39)</f>
        <v>535.6</v>
      </c>
      <c r="H40" s="115"/>
    </row>
    <row r="41" spans="1:8" ht="14.25" x14ac:dyDescent="0.2">
      <c r="A41" s="229" t="s">
        <v>24</v>
      </c>
      <c r="B41" s="107" t="s">
        <v>61</v>
      </c>
      <c r="C41" s="108">
        <v>100</v>
      </c>
      <c r="D41" s="109">
        <v>0.8</v>
      </c>
      <c r="E41" s="109">
        <v>0.2</v>
      </c>
      <c r="F41" s="109">
        <v>7.5</v>
      </c>
      <c r="G41" s="110">
        <v>38</v>
      </c>
      <c r="H41" s="116" t="s">
        <v>60</v>
      </c>
    </row>
    <row r="42" spans="1:8" ht="14.25" x14ac:dyDescent="0.2">
      <c r="A42" s="229"/>
      <c r="B42" s="107" t="s">
        <v>52</v>
      </c>
      <c r="C42" s="108">
        <v>250</v>
      </c>
      <c r="D42" s="109">
        <v>1.65</v>
      </c>
      <c r="E42" s="109">
        <v>5.17</v>
      </c>
      <c r="F42" s="109">
        <v>11.9</v>
      </c>
      <c r="G42" s="110">
        <v>100.7</v>
      </c>
      <c r="H42" s="116" t="s">
        <v>51</v>
      </c>
    </row>
    <row r="43" spans="1:8" ht="14.25" x14ac:dyDescent="0.2">
      <c r="A43" s="229"/>
      <c r="B43" s="107" t="s">
        <v>100</v>
      </c>
      <c r="C43" s="108">
        <v>100</v>
      </c>
      <c r="D43" s="109">
        <v>15</v>
      </c>
      <c r="E43" s="109">
        <v>10.7</v>
      </c>
      <c r="F43" s="109">
        <v>9.2799999999999994</v>
      </c>
      <c r="G43" s="110">
        <v>188.56</v>
      </c>
      <c r="H43" s="123" t="s">
        <v>103</v>
      </c>
    </row>
    <row r="44" spans="1:8" ht="14.25" x14ac:dyDescent="0.2">
      <c r="A44" s="229"/>
      <c r="B44" s="107" t="s">
        <v>54</v>
      </c>
      <c r="C44" s="108">
        <v>180</v>
      </c>
      <c r="D44" s="109">
        <v>5.76</v>
      </c>
      <c r="E44" s="109">
        <v>10.26</v>
      </c>
      <c r="F44" s="109">
        <v>32.18</v>
      </c>
      <c r="G44" s="110">
        <v>244.08</v>
      </c>
      <c r="H44" s="116" t="s">
        <v>53</v>
      </c>
    </row>
    <row r="45" spans="1:8" ht="14.25" x14ac:dyDescent="0.2">
      <c r="A45" s="229"/>
      <c r="B45" s="107" t="s">
        <v>97</v>
      </c>
      <c r="C45" s="108">
        <v>200</v>
      </c>
      <c r="D45" s="109">
        <v>0.3</v>
      </c>
      <c r="E45" s="109">
        <v>0.2</v>
      </c>
      <c r="F45" s="109">
        <v>25.1</v>
      </c>
      <c r="G45" s="110">
        <v>103</v>
      </c>
      <c r="H45" s="116">
        <v>509</v>
      </c>
    </row>
    <row r="46" spans="1:8" ht="14.25" x14ac:dyDescent="0.2">
      <c r="A46" s="229"/>
      <c r="B46" s="107" t="s">
        <v>22</v>
      </c>
      <c r="C46" s="108">
        <v>40</v>
      </c>
      <c r="D46" s="109">
        <v>1.52</v>
      </c>
      <c r="E46" s="109">
        <v>0.32</v>
      </c>
      <c r="F46" s="109">
        <v>19.68</v>
      </c>
      <c r="G46" s="110">
        <v>94</v>
      </c>
      <c r="H46" s="116">
        <v>108</v>
      </c>
    </row>
    <row r="47" spans="1:8" s="17" customFormat="1" ht="14.25" x14ac:dyDescent="0.2">
      <c r="A47" s="229"/>
      <c r="B47" s="107" t="s">
        <v>20</v>
      </c>
      <c r="C47" s="108">
        <v>30</v>
      </c>
      <c r="D47" s="109">
        <v>1.98</v>
      </c>
      <c r="E47" s="109">
        <v>0.36</v>
      </c>
      <c r="F47" s="109">
        <v>10.02</v>
      </c>
      <c r="G47" s="110">
        <v>52.2</v>
      </c>
      <c r="H47" s="116" t="s">
        <v>19</v>
      </c>
    </row>
    <row r="48" spans="1:8" s="17" customFormat="1" ht="14.25" x14ac:dyDescent="0.2">
      <c r="A48" s="112" t="s">
        <v>29</v>
      </c>
      <c r="B48" s="117"/>
      <c r="C48" s="114">
        <f>SUM(C41:C47)</f>
        <v>900</v>
      </c>
      <c r="D48" s="114">
        <f>SUM(D41:D47)</f>
        <v>27.01</v>
      </c>
      <c r="E48" s="114">
        <f>SUM(E41:E47)</f>
        <v>27.209999999999997</v>
      </c>
      <c r="F48" s="114">
        <f>SUM(F41:F47)</f>
        <v>115.66000000000001</v>
      </c>
      <c r="G48" s="114">
        <f>SUM(G41:G47)</f>
        <v>820.54000000000008</v>
      </c>
      <c r="H48" s="115"/>
    </row>
    <row r="49" spans="1:8" ht="15" thickBot="1" x14ac:dyDescent="0.25">
      <c r="A49" s="118" t="s">
        <v>30</v>
      </c>
      <c r="B49" s="119"/>
      <c r="C49" s="150">
        <f>SUM(C48,C40)</f>
        <v>1460</v>
      </c>
      <c r="D49" s="150">
        <f>SUM(D48,D40)</f>
        <v>47.150000000000006</v>
      </c>
      <c r="E49" s="150">
        <f>SUM(E48,E40)</f>
        <v>42.849999999999994</v>
      </c>
      <c r="F49" s="150">
        <f>SUM(F48,F40)</f>
        <v>195</v>
      </c>
      <c r="G49" s="150">
        <f>SUM(G48,G40)</f>
        <v>1356.14</v>
      </c>
      <c r="H49" s="151"/>
    </row>
    <row r="50" spans="1:8" ht="15" thickBot="1" x14ac:dyDescent="0.25">
      <c r="A50" s="230" t="s">
        <v>55</v>
      </c>
      <c r="B50" s="231"/>
      <c r="C50" s="231"/>
      <c r="D50" s="231"/>
      <c r="E50" s="231"/>
      <c r="F50" s="231"/>
      <c r="G50" s="231"/>
      <c r="H50" s="232"/>
    </row>
    <row r="51" spans="1:8" ht="14.25" x14ac:dyDescent="0.2">
      <c r="A51" s="233" t="s">
        <v>10</v>
      </c>
      <c r="B51" s="134" t="s">
        <v>117</v>
      </c>
      <c r="C51" s="135">
        <v>120</v>
      </c>
      <c r="D51" s="136">
        <v>8.1999999999999993</v>
      </c>
      <c r="E51" s="136">
        <v>6.6</v>
      </c>
      <c r="F51" s="136">
        <v>22</v>
      </c>
      <c r="G51" s="137">
        <v>176</v>
      </c>
      <c r="H51" s="138">
        <v>1118</v>
      </c>
    </row>
    <row r="52" spans="1:8" ht="14.25" x14ac:dyDescent="0.2">
      <c r="A52" s="229"/>
      <c r="B52" s="107" t="s">
        <v>94</v>
      </c>
      <c r="C52" s="108">
        <v>250</v>
      </c>
      <c r="D52" s="109">
        <v>8.3699999999999992</v>
      </c>
      <c r="E52" s="109">
        <v>7.17</v>
      </c>
      <c r="F52" s="109">
        <v>37.869999999999997</v>
      </c>
      <c r="G52" s="110">
        <v>249.25</v>
      </c>
      <c r="H52" s="116">
        <v>2.4</v>
      </c>
    </row>
    <row r="53" spans="1:8" ht="14.25" x14ac:dyDescent="0.2">
      <c r="A53" s="229"/>
      <c r="B53" s="107" t="s">
        <v>95</v>
      </c>
      <c r="C53" s="108">
        <v>200</v>
      </c>
      <c r="D53" s="109">
        <v>0</v>
      </c>
      <c r="E53" s="109">
        <v>0</v>
      </c>
      <c r="F53" s="109">
        <v>22.4</v>
      </c>
      <c r="G53" s="110">
        <v>90</v>
      </c>
      <c r="H53" s="116">
        <v>3</v>
      </c>
    </row>
    <row r="54" spans="1:8" s="17" customFormat="1" ht="14.25" x14ac:dyDescent="0.2">
      <c r="A54" s="229"/>
      <c r="B54" s="107" t="s">
        <v>20</v>
      </c>
      <c r="C54" s="108">
        <v>30</v>
      </c>
      <c r="D54" s="109">
        <v>1.98</v>
      </c>
      <c r="E54" s="109">
        <v>0.36</v>
      </c>
      <c r="F54" s="109">
        <v>10.02</v>
      </c>
      <c r="G54" s="110">
        <v>52.2</v>
      </c>
      <c r="H54" s="116" t="s">
        <v>19</v>
      </c>
    </row>
    <row r="55" spans="1:8" ht="14.25" x14ac:dyDescent="0.2">
      <c r="A55" s="112" t="s">
        <v>23</v>
      </c>
      <c r="B55" s="113"/>
      <c r="C55" s="114">
        <f>SUM(C51:C54)</f>
        <v>600</v>
      </c>
      <c r="D55" s="114">
        <f>SUM(D51:D54)</f>
        <v>18.55</v>
      </c>
      <c r="E55" s="114">
        <f>SUM(E51:E54)</f>
        <v>14.129999999999999</v>
      </c>
      <c r="F55" s="114">
        <f>SUM(F51:F54)</f>
        <v>92.289999999999992</v>
      </c>
      <c r="G55" s="114">
        <f>SUM(G51:G54)</f>
        <v>567.45000000000005</v>
      </c>
      <c r="H55" s="115"/>
    </row>
    <row r="56" spans="1:8" ht="18.75" customHeight="1" x14ac:dyDescent="0.2">
      <c r="A56" s="229" t="s">
        <v>24</v>
      </c>
      <c r="B56" s="107" t="s">
        <v>90</v>
      </c>
      <c r="C56" s="108">
        <v>100</v>
      </c>
      <c r="D56" s="109">
        <v>1.5</v>
      </c>
      <c r="E56" s="109">
        <v>5.5</v>
      </c>
      <c r="F56" s="109">
        <v>8.4</v>
      </c>
      <c r="G56" s="110">
        <v>89</v>
      </c>
      <c r="H56" s="116">
        <v>50</v>
      </c>
    </row>
    <row r="57" spans="1:8" ht="20.25" customHeight="1" x14ac:dyDescent="0.2">
      <c r="A57" s="229"/>
      <c r="B57" s="107" t="s">
        <v>58</v>
      </c>
      <c r="C57" s="108">
        <v>250</v>
      </c>
      <c r="D57" s="109">
        <v>3.1</v>
      </c>
      <c r="E57" s="109">
        <v>4.5</v>
      </c>
      <c r="F57" s="109">
        <v>13.03</v>
      </c>
      <c r="G57" s="110">
        <v>106.42</v>
      </c>
      <c r="H57" s="116" t="s">
        <v>110</v>
      </c>
    </row>
    <row r="58" spans="1:8" ht="13.5" customHeight="1" x14ac:dyDescent="0.2">
      <c r="A58" s="229"/>
      <c r="B58" s="107" t="s">
        <v>109</v>
      </c>
      <c r="C58" s="110">
        <v>280</v>
      </c>
      <c r="D58" s="109">
        <v>18.34</v>
      </c>
      <c r="E58" s="109">
        <v>19.670000000000002</v>
      </c>
      <c r="F58" s="109">
        <v>42.28</v>
      </c>
      <c r="G58" s="110">
        <v>418.6</v>
      </c>
      <c r="H58" s="116">
        <v>370</v>
      </c>
    </row>
    <row r="59" spans="1:8" ht="13.5" customHeight="1" x14ac:dyDescent="0.2">
      <c r="A59" s="229"/>
      <c r="B59" s="107" t="s">
        <v>22</v>
      </c>
      <c r="C59" s="108">
        <v>40</v>
      </c>
      <c r="D59" s="109">
        <v>3.04</v>
      </c>
      <c r="E59" s="109">
        <v>0.32</v>
      </c>
      <c r="F59" s="109">
        <v>19.68</v>
      </c>
      <c r="G59" s="110">
        <v>94</v>
      </c>
      <c r="H59" s="116" t="s">
        <v>21</v>
      </c>
    </row>
    <row r="60" spans="1:8" s="17" customFormat="1" ht="13.5" customHeight="1" x14ac:dyDescent="0.2">
      <c r="A60" s="229"/>
      <c r="B60" s="107" t="s">
        <v>20</v>
      </c>
      <c r="C60" s="108">
        <v>40</v>
      </c>
      <c r="D60" s="109">
        <v>2.64</v>
      </c>
      <c r="E60" s="109">
        <v>0.48</v>
      </c>
      <c r="F60" s="109">
        <v>13.36</v>
      </c>
      <c r="G60" s="110">
        <v>69.599999999999994</v>
      </c>
      <c r="H60" s="116" t="s">
        <v>19</v>
      </c>
    </row>
    <row r="61" spans="1:8" s="17" customFormat="1" ht="13.5" customHeight="1" x14ac:dyDescent="0.2">
      <c r="A61" s="229"/>
      <c r="B61" s="107" t="s">
        <v>101</v>
      </c>
      <c r="C61" s="108">
        <v>200</v>
      </c>
      <c r="D61" s="109">
        <v>0</v>
      </c>
      <c r="E61" s="109">
        <v>0</v>
      </c>
      <c r="F61" s="109">
        <v>18.399999999999999</v>
      </c>
      <c r="G61" s="110">
        <v>74</v>
      </c>
      <c r="H61" s="116" t="s">
        <v>50</v>
      </c>
    </row>
    <row r="62" spans="1:8" ht="13.5" customHeight="1" x14ac:dyDescent="0.2">
      <c r="A62" s="112" t="s">
        <v>29</v>
      </c>
      <c r="B62" s="117"/>
      <c r="C62" s="114">
        <f>SUM(C56:C61)</f>
        <v>910</v>
      </c>
      <c r="D62" s="114">
        <f>SUM(D56:D61)</f>
        <v>28.619999999999997</v>
      </c>
      <c r="E62" s="114">
        <f>SUM(E56:E61)</f>
        <v>30.470000000000002</v>
      </c>
      <c r="F62" s="114">
        <f>SUM(F56:F61)</f>
        <v>115.15</v>
      </c>
      <c r="G62" s="114">
        <f>SUM(G56:G61)</f>
        <v>851.62</v>
      </c>
      <c r="H62" s="115"/>
    </row>
    <row r="63" spans="1:8" ht="13.5" customHeight="1" thickBot="1" x14ac:dyDescent="0.25">
      <c r="A63" s="118" t="s">
        <v>30</v>
      </c>
      <c r="B63" s="119"/>
      <c r="C63" s="150">
        <f>SUM(C62,C55)</f>
        <v>1510</v>
      </c>
      <c r="D63" s="150">
        <f>SUM(D62,D55)</f>
        <v>47.17</v>
      </c>
      <c r="E63" s="150">
        <f>SUM(E62,E55)</f>
        <v>44.6</v>
      </c>
      <c r="F63" s="150">
        <f>SUM(F62,F55)</f>
        <v>207.44</v>
      </c>
      <c r="G63" s="150">
        <f>SUM(G62,G55)</f>
        <v>1419.0700000000002</v>
      </c>
      <c r="H63" s="151"/>
    </row>
    <row r="64" spans="1:8" ht="13.5" customHeight="1" thickBot="1" x14ac:dyDescent="0.25">
      <c r="A64" s="230" t="s">
        <v>59</v>
      </c>
      <c r="B64" s="231"/>
      <c r="C64" s="231"/>
      <c r="D64" s="231"/>
      <c r="E64" s="231"/>
      <c r="F64" s="231"/>
      <c r="G64" s="231"/>
      <c r="H64" s="232"/>
    </row>
    <row r="65" spans="1:8" ht="13.5" customHeight="1" x14ac:dyDescent="0.2">
      <c r="A65" s="233" t="s">
        <v>10</v>
      </c>
      <c r="B65" s="134" t="s">
        <v>117</v>
      </c>
      <c r="C65" s="135">
        <v>120</v>
      </c>
      <c r="D65" s="136">
        <v>8.1999999999999993</v>
      </c>
      <c r="E65" s="136">
        <v>6.6</v>
      </c>
      <c r="F65" s="136">
        <v>22</v>
      </c>
      <c r="G65" s="137">
        <v>176</v>
      </c>
      <c r="H65" s="138">
        <v>1118</v>
      </c>
    </row>
    <row r="66" spans="1:8" ht="13.5" customHeight="1" x14ac:dyDescent="0.2">
      <c r="A66" s="229"/>
      <c r="B66" s="122" t="s">
        <v>104</v>
      </c>
      <c r="C66" s="108">
        <v>230</v>
      </c>
      <c r="D66" s="109">
        <v>7.13</v>
      </c>
      <c r="E66" s="109">
        <v>11.04</v>
      </c>
      <c r="F66" s="109">
        <v>31.05</v>
      </c>
      <c r="G66" s="110">
        <v>253</v>
      </c>
      <c r="H66" s="116" t="s">
        <v>62</v>
      </c>
    </row>
    <row r="67" spans="1:8" ht="13.5" customHeight="1" x14ac:dyDescent="0.2">
      <c r="A67" s="229"/>
      <c r="B67" s="122" t="s">
        <v>64</v>
      </c>
      <c r="C67" s="108">
        <v>200</v>
      </c>
      <c r="D67" s="109">
        <v>0.1</v>
      </c>
      <c r="E67" s="109">
        <v>0</v>
      </c>
      <c r="F67" s="109">
        <v>15.2</v>
      </c>
      <c r="G67" s="110">
        <v>61</v>
      </c>
      <c r="H67" s="116" t="s">
        <v>63</v>
      </c>
    </row>
    <row r="68" spans="1:8" ht="13.5" customHeight="1" x14ac:dyDescent="0.2">
      <c r="A68" s="229"/>
      <c r="B68" s="122" t="s">
        <v>38</v>
      </c>
      <c r="C68" s="108">
        <v>20</v>
      </c>
      <c r="D68" s="109">
        <v>1.5</v>
      </c>
      <c r="E68" s="109">
        <v>0.57999999999999996</v>
      </c>
      <c r="F68" s="109">
        <v>10.28</v>
      </c>
      <c r="G68" s="110">
        <v>52.4</v>
      </c>
      <c r="H68" s="116" t="s">
        <v>37</v>
      </c>
    </row>
    <row r="69" spans="1:8" s="17" customFormat="1" ht="13.5" customHeight="1" x14ac:dyDescent="0.2">
      <c r="A69" s="112" t="s">
        <v>23</v>
      </c>
      <c r="B69" s="113"/>
      <c r="C69" s="114">
        <f>SUM(C65:C68)</f>
        <v>570</v>
      </c>
      <c r="D69" s="114">
        <f>SUM(D65:D68)</f>
        <v>16.93</v>
      </c>
      <c r="E69" s="114">
        <f>SUM(E65:E68)</f>
        <v>18.22</v>
      </c>
      <c r="F69" s="114">
        <f>SUM(F65:F68)</f>
        <v>78.53</v>
      </c>
      <c r="G69" s="114">
        <f>SUM(G65:G68)</f>
        <v>542.4</v>
      </c>
      <c r="H69" s="115"/>
    </row>
    <row r="70" spans="1:8" ht="13.5" customHeight="1" x14ac:dyDescent="0.2">
      <c r="A70" s="229" t="s">
        <v>24</v>
      </c>
      <c r="B70" s="107" t="s">
        <v>128</v>
      </c>
      <c r="C70" s="108">
        <v>100</v>
      </c>
      <c r="D70" s="109">
        <v>0.8</v>
      </c>
      <c r="E70" s="109">
        <v>0.1</v>
      </c>
      <c r="F70" s="109">
        <v>2.5</v>
      </c>
      <c r="G70" s="110">
        <v>14</v>
      </c>
      <c r="H70" s="111">
        <v>2</v>
      </c>
    </row>
    <row r="71" spans="1:8" ht="13.5" customHeight="1" x14ac:dyDescent="0.2">
      <c r="A71" s="229"/>
      <c r="B71" s="122" t="s">
        <v>87</v>
      </c>
      <c r="C71" s="108">
        <v>250</v>
      </c>
      <c r="D71" s="109">
        <v>2.0499999999999998</v>
      </c>
      <c r="E71" s="109">
        <v>5.22</v>
      </c>
      <c r="F71" s="109">
        <v>15.57</v>
      </c>
      <c r="G71" s="110">
        <v>117.77</v>
      </c>
      <c r="H71" s="116" t="s">
        <v>86</v>
      </c>
    </row>
    <row r="72" spans="1:8" ht="11.25" customHeight="1" x14ac:dyDescent="0.2">
      <c r="A72" s="229"/>
      <c r="B72" s="122" t="s">
        <v>111</v>
      </c>
      <c r="C72" s="108">
        <v>100</v>
      </c>
      <c r="D72" s="109">
        <v>13.37</v>
      </c>
      <c r="E72" s="109">
        <v>11.94</v>
      </c>
      <c r="F72" s="109">
        <v>17.739999999999998</v>
      </c>
      <c r="G72" s="110">
        <v>286</v>
      </c>
      <c r="H72" s="116" t="s">
        <v>65</v>
      </c>
    </row>
    <row r="73" spans="1:8" ht="12" customHeight="1" x14ac:dyDescent="0.2">
      <c r="A73" s="229"/>
      <c r="B73" s="122" t="s">
        <v>88</v>
      </c>
      <c r="C73" s="108">
        <v>180</v>
      </c>
      <c r="D73" s="109">
        <v>3.6</v>
      </c>
      <c r="E73" s="109">
        <v>9.6199999999999992</v>
      </c>
      <c r="F73" s="109">
        <v>17.7</v>
      </c>
      <c r="G73" s="110">
        <v>162</v>
      </c>
      <c r="H73" s="116" t="s">
        <v>112</v>
      </c>
    </row>
    <row r="74" spans="1:8" ht="12" customHeight="1" x14ac:dyDescent="0.2">
      <c r="A74" s="229"/>
      <c r="B74" s="107" t="s">
        <v>22</v>
      </c>
      <c r="C74" s="108">
        <v>40</v>
      </c>
      <c r="D74" s="109">
        <v>3.04</v>
      </c>
      <c r="E74" s="109">
        <v>0.32</v>
      </c>
      <c r="F74" s="109">
        <v>19.68</v>
      </c>
      <c r="G74" s="110">
        <v>94</v>
      </c>
      <c r="H74" s="116" t="s">
        <v>21</v>
      </c>
    </row>
    <row r="75" spans="1:8" ht="12" customHeight="1" x14ac:dyDescent="0.2">
      <c r="A75" s="229"/>
      <c r="B75" s="107" t="s">
        <v>20</v>
      </c>
      <c r="C75" s="108">
        <v>30</v>
      </c>
      <c r="D75" s="109">
        <v>1.98</v>
      </c>
      <c r="E75" s="109">
        <v>0.36</v>
      </c>
      <c r="F75" s="109">
        <v>10.02</v>
      </c>
      <c r="G75" s="110">
        <v>52.2</v>
      </c>
      <c r="H75" s="116" t="s">
        <v>19</v>
      </c>
    </row>
    <row r="76" spans="1:8" ht="12" customHeight="1" x14ac:dyDescent="0.2">
      <c r="A76" s="229"/>
      <c r="B76" s="122" t="s">
        <v>46</v>
      </c>
      <c r="C76" s="108">
        <v>200</v>
      </c>
      <c r="D76" s="109">
        <v>0.5</v>
      </c>
      <c r="E76" s="109">
        <v>0</v>
      </c>
      <c r="F76" s="109">
        <v>27</v>
      </c>
      <c r="G76" s="110">
        <v>110</v>
      </c>
      <c r="H76" s="116" t="s">
        <v>45</v>
      </c>
    </row>
    <row r="77" spans="1:8" s="17" customFormat="1" ht="12" customHeight="1" x14ac:dyDescent="0.2">
      <c r="A77" s="112" t="s">
        <v>29</v>
      </c>
      <c r="B77" s="117"/>
      <c r="C77" s="114">
        <f>SUM(C70:C76)</f>
        <v>900</v>
      </c>
      <c r="D77" s="114">
        <f>SUM(D70:D76)</f>
        <v>25.34</v>
      </c>
      <c r="E77" s="114">
        <f>SUM(E70:E76)</f>
        <v>27.559999999999995</v>
      </c>
      <c r="F77" s="114">
        <f>SUM(F70:F76)</f>
        <v>110.21</v>
      </c>
      <c r="G77" s="114">
        <f>SUM(G70:G76)</f>
        <v>835.97</v>
      </c>
      <c r="H77" s="115"/>
    </row>
    <row r="78" spans="1:8" s="17" customFormat="1" ht="12" customHeight="1" thickBot="1" x14ac:dyDescent="0.25">
      <c r="A78" s="118" t="s">
        <v>30</v>
      </c>
      <c r="B78" s="119"/>
      <c r="C78" s="150">
        <f>SUM(C77,C69)</f>
        <v>1470</v>
      </c>
      <c r="D78" s="150">
        <f>SUM(D77,D69)</f>
        <v>42.269999999999996</v>
      </c>
      <c r="E78" s="150">
        <f>SUM(E77,E69)</f>
        <v>45.779999999999994</v>
      </c>
      <c r="F78" s="150">
        <f>SUM(F77,F69)</f>
        <v>188.74</v>
      </c>
      <c r="G78" s="150">
        <f>SUM(G77,G69)</f>
        <v>1378.37</v>
      </c>
      <c r="H78" s="151"/>
    </row>
    <row r="79" spans="1:8" ht="12" customHeight="1" thickBot="1" x14ac:dyDescent="0.25">
      <c r="A79" s="230" t="s">
        <v>66</v>
      </c>
      <c r="B79" s="231"/>
      <c r="C79" s="231"/>
      <c r="D79" s="231"/>
      <c r="E79" s="231"/>
      <c r="F79" s="231"/>
      <c r="G79" s="231"/>
      <c r="H79" s="232"/>
    </row>
    <row r="80" spans="1:8" ht="12" customHeight="1" x14ac:dyDescent="0.2">
      <c r="A80" s="233" t="s">
        <v>10</v>
      </c>
      <c r="B80" s="134" t="s">
        <v>117</v>
      </c>
      <c r="C80" s="135">
        <v>120</v>
      </c>
      <c r="D80" s="136">
        <v>8.1999999999999993</v>
      </c>
      <c r="E80" s="136">
        <v>6.6</v>
      </c>
      <c r="F80" s="136">
        <v>22</v>
      </c>
      <c r="G80" s="137">
        <v>176</v>
      </c>
      <c r="H80" s="138">
        <v>1118</v>
      </c>
    </row>
    <row r="81" spans="1:8" ht="12" customHeight="1" x14ac:dyDescent="0.2">
      <c r="A81" s="229"/>
      <c r="B81" s="124" t="s">
        <v>68</v>
      </c>
      <c r="C81" s="125">
        <v>250</v>
      </c>
      <c r="D81" s="126">
        <v>10.68</v>
      </c>
      <c r="E81" s="126">
        <v>13.52</v>
      </c>
      <c r="F81" s="126">
        <v>39.36</v>
      </c>
      <c r="G81" s="127">
        <v>321.85000000000002</v>
      </c>
      <c r="H81" s="128" t="s">
        <v>67</v>
      </c>
    </row>
    <row r="82" spans="1:8" ht="12" customHeight="1" x14ac:dyDescent="0.2">
      <c r="A82" s="229"/>
      <c r="B82" s="107" t="s">
        <v>18</v>
      </c>
      <c r="C82" s="108">
        <v>200</v>
      </c>
      <c r="D82" s="109">
        <v>0.2</v>
      </c>
      <c r="E82" s="109">
        <v>0</v>
      </c>
      <c r="F82" s="109">
        <v>15.02</v>
      </c>
      <c r="G82" s="110">
        <v>58.76</v>
      </c>
      <c r="H82" s="116" t="s">
        <v>17</v>
      </c>
    </row>
    <row r="83" spans="1:8" ht="12" customHeight="1" x14ac:dyDescent="0.2">
      <c r="A83" s="112" t="s">
        <v>23</v>
      </c>
      <c r="B83" s="113"/>
      <c r="C83" s="114">
        <f>SUM(C80:C82)</f>
        <v>570</v>
      </c>
      <c r="D83" s="114">
        <f>SUM(D80:D82)</f>
        <v>19.079999999999998</v>
      </c>
      <c r="E83" s="114">
        <f>SUM(E80:E82)</f>
        <v>20.119999999999997</v>
      </c>
      <c r="F83" s="114">
        <f>SUM(F80:F82)</f>
        <v>76.38</v>
      </c>
      <c r="G83" s="114">
        <f>SUM(G80:G82)</f>
        <v>556.61</v>
      </c>
      <c r="H83" s="115"/>
    </row>
    <row r="84" spans="1:8" ht="15" customHeight="1" x14ac:dyDescent="0.2">
      <c r="A84" s="229" t="s">
        <v>24</v>
      </c>
      <c r="B84" s="107" t="s">
        <v>127</v>
      </c>
      <c r="C84" s="108">
        <v>100</v>
      </c>
      <c r="D84" s="109">
        <v>1.1000000000000001</v>
      </c>
      <c r="E84" s="109">
        <v>0.2</v>
      </c>
      <c r="F84" s="109">
        <v>3.8</v>
      </c>
      <c r="G84" s="110">
        <v>24</v>
      </c>
      <c r="H84" s="111">
        <v>1</v>
      </c>
    </row>
    <row r="85" spans="1:8" s="17" customFormat="1" ht="15" customHeight="1" x14ac:dyDescent="0.2">
      <c r="A85" s="229"/>
      <c r="B85" s="122" t="s">
        <v>121</v>
      </c>
      <c r="C85" s="108">
        <v>250</v>
      </c>
      <c r="D85" s="109">
        <v>5.71</v>
      </c>
      <c r="E85" s="109">
        <v>3.76</v>
      </c>
      <c r="F85" s="109">
        <v>21.92</v>
      </c>
      <c r="G85" s="110">
        <v>144.9</v>
      </c>
      <c r="H85" s="116" t="s">
        <v>76</v>
      </c>
    </row>
    <row r="86" spans="1:8" ht="15" customHeight="1" x14ac:dyDescent="0.2">
      <c r="A86" s="229"/>
      <c r="B86" s="122" t="s">
        <v>73</v>
      </c>
      <c r="C86" s="110">
        <v>100</v>
      </c>
      <c r="D86" s="109">
        <v>9.25</v>
      </c>
      <c r="E86" s="109">
        <v>11.25</v>
      </c>
      <c r="F86" s="109">
        <v>3.42</v>
      </c>
      <c r="G86" s="110">
        <v>160</v>
      </c>
      <c r="H86" s="116" t="s">
        <v>72</v>
      </c>
    </row>
    <row r="87" spans="1:8" ht="11.25" customHeight="1" x14ac:dyDescent="0.2">
      <c r="A87" s="229"/>
      <c r="B87" s="122" t="s">
        <v>113</v>
      </c>
      <c r="C87" s="110">
        <v>180</v>
      </c>
      <c r="D87" s="109">
        <v>6.66</v>
      </c>
      <c r="E87" s="109">
        <v>8.2100000000000009</v>
      </c>
      <c r="F87" s="109">
        <v>44.49</v>
      </c>
      <c r="G87" s="110">
        <v>300.60000000000002</v>
      </c>
      <c r="H87" s="116" t="s">
        <v>71</v>
      </c>
    </row>
    <row r="88" spans="1:8" ht="11.25" customHeight="1" x14ac:dyDescent="0.2">
      <c r="A88" s="229"/>
      <c r="B88" s="122" t="s">
        <v>92</v>
      </c>
      <c r="C88" s="108">
        <v>200</v>
      </c>
      <c r="D88" s="129">
        <v>0.5</v>
      </c>
      <c r="E88" s="129">
        <v>0.2</v>
      </c>
      <c r="F88" s="129">
        <v>23.1</v>
      </c>
      <c r="G88" s="130">
        <v>96</v>
      </c>
      <c r="H88" s="131">
        <v>507</v>
      </c>
    </row>
    <row r="89" spans="1:8" ht="11.25" customHeight="1" x14ac:dyDescent="0.2">
      <c r="A89" s="229"/>
      <c r="B89" s="122" t="s">
        <v>22</v>
      </c>
      <c r="C89" s="108">
        <v>40</v>
      </c>
      <c r="D89" s="109">
        <v>3.04</v>
      </c>
      <c r="E89" s="109">
        <v>0.32</v>
      </c>
      <c r="F89" s="109">
        <v>19.68</v>
      </c>
      <c r="G89" s="110">
        <v>94</v>
      </c>
      <c r="H89" s="116" t="s">
        <v>21</v>
      </c>
    </row>
    <row r="90" spans="1:8" ht="11.25" customHeight="1" x14ac:dyDescent="0.2">
      <c r="A90" s="229"/>
      <c r="B90" s="107" t="s">
        <v>20</v>
      </c>
      <c r="C90" s="108">
        <v>30</v>
      </c>
      <c r="D90" s="109">
        <v>1.98</v>
      </c>
      <c r="E90" s="109">
        <v>0.36</v>
      </c>
      <c r="F90" s="109">
        <v>10.02</v>
      </c>
      <c r="G90" s="110">
        <v>52.2</v>
      </c>
      <c r="H90" s="116" t="s">
        <v>19</v>
      </c>
    </row>
    <row r="91" spans="1:8" s="17" customFormat="1" ht="14.25" customHeight="1" x14ac:dyDescent="0.2">
      <c r="A91" s="112" t="s">
        <v>29</v>
      </c>
      <c r="B91" s="117"/>
      <c r="C91" s="114">
        <f>SUM(C84:C90)</f>
        <v>900</v>
      </c>
      <c r="D91" s="114">
        <f>SUM(D84:D90)</f>
        <v>28.240000000000002</v>
      </c>
      <c r="E91" s="114">
        <f>SUM(E84:E90)</f>
        <v>24.3</v>
      </c>
      <c r="F91" s="114">
        <f>SUM(F84:F90)</f>
        <v>126.42999999999999</v>
      </c>
      <c r="G91" s="114">
        <f>SUM(G84:G90)</f>
        <v>871.7</v>
      </c>
      <c r="H91" s="115"/>
    </row>
    <row r="92" spans="1:8" s="17" customFormat="1" ht="11.25" customHeight="1" thickBot="1" x14ac:dyDescent="0.25">
      <c r="A92" s="118" t="s">
        <v>30</v>
      </c>
      <c r="B92" s="119"/>
      <c r="C92" s="150">
        <f>SUM(C91,C83)</f>
        <v>1470</v>
      </c>
      <c r="D92" s="150">
        <f>SUM(D91,D83)</f>
        <v>47.32</v>
      </c>
      <c r="E92" s="150">
        <f>SUM(E91,E83)</f>
        <v>44.42</v>
      </c>
      <c r="F92" s="150">
        <f>SUM(F91,F83)</f>
        <v>202.81</v>
      </c>
      <c r="G92" s="150">
        <f>SUM(G91,G83)</f>
        <v>1428.31</v>
      </c>
      <c r="H92" s="151"/>
    </row>
    <row r="93" spans="1:8" ht="11.25" customHeight="1" thickBot="1" x14ac:dyDescent="0.25">
      <c r="A93" s="230" t="s">
        <v>74</v>
      </c>
      <c r="B93" s="231"/>
      <c r="C93" s="231"/>
      <c r="D93" s="231"/>
      <c r="E93" s="231"/>
      <c r="F93" s="231"/>
      <c r="G93" s="231"/>
      <c r="H93" s="232"/>
    </row>
    <row r="94" spans="1:8" ht="11.25" customHeight="1" x14ac:dyDescent="0.2">
      <c r="A94" s="233" t="s">
        <v>10</v>
      </c>
      <c r="B94" s="159" t="s">
        <v>33</v>
      </c>
      <c r="C94" s="135">
        <v>115</v>
      </c>
      <c r="D94" s="136">
        <v>6.61</v>
      </c>
      <c r="E94" s="136">
        <v>4.2300000000000004</v>
      </c>
      <c r="F94" s="136">
        <v>11.24</v>
      </c>
      <c r="G94" s="137">
        <v>115.06</v>
      </c>
      <c r="H94" s="138" t="s">
        <v>32</v>
      </c>
    </row>
    <row r="95" spans="1:8" ht="11.25" customHeight="1" x14ac:dyDescent="0.2">
      <c r="A95" s="229"/>
      <c r="B95" s="122" t="s">
        <v>35</v>
      </c>
      <c r="C95" s="108">
        <v>230</v>
      </c>
      <c r="D95" s="109">
        <v>8.66</v>
      </c>
      <c r="E95" s="109">
        <v>16.8</v>
      </c>
      <c r="F95" s="109">
        <v>37.26</v>
      </c>
      <c r="G95" s="110">
        <v>321.31</v>
      </c>
      <c r="H95" s="116" t="s">
        <v>34</v>
      </c>
    </row>
    <row r="96" spans="1:8" ht="11.25" customHeight="1" x14ac:dyDescent="0.2">
      <c r="A96" s="229"/>
      <c r="B96" s="122" t="s">
        <v>102</v>
      </c>
      <c r="C96" s="108">
        <v>200</v>
      </c>
      <c r="D96" s="109">
        <v>0.4</v>
      </c>
      <c r="E96" s="109">
        <v>0</v>
      </c>
      <c r="F96" s="109">
        <v>20</v>
      </c>
      <c r="G96" s="110">
        <v>80</v>
      </c>
      <c r="H96" s="116" t="s">
        <v>36</v>
      </c>
    </row>
    <row r="97" spans="1:8" ht="11.25" customHeight="1" x14ac:dyDescent="0.2">
      <c r="A97" s="229"/>
      <c r="B97" s="122" t="s">
        <v>38</v>
      </c>
      <c r="C97" s="108">
        <v>20</v>
      </c>
      <c r="D97" s="109">
        <v>1.5</v>
      </c>
      <c r="E97" s="109">
        <v>0.57999999999999996</v>
      </c>
      <c r="F97" s="109">
        <v>10.28</v>
      </c>
      <c r="G97" s="110">
        <v>52.4</v>
      </c>
      <c r="H97" s="116" t="s">
        <v>37</v>
      </c>
    </row>
    <row r="98" spans="1:8" ht="11.25" customHeight="1" x14ac:dyDescent="0.2">
      <c r="A98" s="112" t="s">
        <v>23</v>
      </c>
      <c r="B98" s="113"/>
      <c r="C98" s="114">
        <f>SUM(C94:C97)</f>
        <v>565</v>
      </c>
      <c r="D98" s="114">
        <f>SUM(D94:D97)</f>
        <v>17.170000000000002</v>
      </c>
      <c r="E98" s="114">
        <f>SUM(E94:E97)</f>
        <v>21.61</v>
      </c>
      <c r="F98" s="114">
        <f>SUM(F94:F97)</f>
        <v>78.78</v>
      </c>
      <c r="G98" s="114">
        <f>SUM(G94:G97)</f>
        <v>568.77</v>
      </c>
      <c r="H98" s="115"/>
    </row>
    <row r="99" spans="1:8" s="17" customFormat="1" ht="14.25" customHeight="1" x14ac:dyDescent="0.2">
      <c r="A99" s="229" t="s">
        <v>24</v>
      </c>
      <c r="B99" s="107" t="s">
        <v>90</v>
      </c>
      <c r="C99" s="108">
        <v>100</v>
      </c>
      <c r="D99" s="109">
        <v>1.41</v>
      </c>
      <c r="E99" s="109">
        <v>6.01</v>
      </c>
      <c r="F99" s="109">
        <v>8.26</v>
      </c>
      <c r="G99" s="110">
        <v>92.8</v>
      </c>
      <c r="H99" s="116">
        <v>50</v>
      </c>
    </row>
    <row r="100" spans="1:8" ht="14.25" customHeight="1" x14ac:dyDescent="0.2">
      <c r="A100" s="229"/>
      <c r="B100" s="122" t="s">
        <v>70</v>
      </c>
      <c r="C100" s="108">
        <v>250</v>
      </c>
      <c r="D100" s="109">
        <v>1.75</v>
      </c>
      <c r="E100" s="109">
        <v>4.9800000000000004</v>
      </c>
      <c r="F100" s="109">
        <v>7.77</v>
      </c>
      <c r="G100" s="110">
        <v>75.75</v>
      </c>
      <c r="H100" s="116" t="s">
        <v>69</v>
      </c>
    </row>
    <row r="101" spans="1:8" ht="14.25" x14ac:dyDescent="0.2">
      <c r="A101" s="229"/>
      <c r="B101" s="122" t="s">
        <v>107</v>
      </c>
      <c r="C101" s="108">
        <v>240</v>
      </c>
      <c r="D101" s="109">
        <v>28.37</v>
      </c>
      <c r="E101" s="109">
        <v>25.32</v>
      </c>
      <c r="F101" s="109">
        <v>18.12</v>
      </c>
      <c r="G101" s="110">
        <v>413.45</v>
      </c>
      <c r="H101" s="116" t="s">
        <v>108</v>
      </c>
    </row>
    <row r="102" spans="1:8" ht="13.5" customHeight="1" x14ac:dyDescent="0.2">
      <c r="A102" s="229"/>
      <c r="B102" s="107" t="s">
        <v>22</v>
      </c>
      <c r="C102" s="108">
        <v>20</v>
      </c>
      <c r="D102" s="109">
        <v>0.78</v>
      </c>
      <c r="E102" s="109">
        <v>0.16</v>
      </c>
      <c r="F102" s="109">
        <v>0.84</v>
      </c>
      <c r="G102" s="110">
        <v>47</v>
      </c>
      <c r="H102" s="116">
        <v>108</v>
      </c>
    </row>
    <row r="103" spans="1:8" ht="13.5" customHeight="1" x14ac:dyDescent="0.2">
      <c r="A103" s="229"/>
      <c r="B103" s="122" t="s">
        <v>20</v>
      </c>
      <c r="C103" s="108">
        <v>20</v>
      </c>
      <c r="D103" s="109">
        <v>1.32</v>
      </c>
      <c r="E103" s="109">
        <v>0.24</v>
      </c>
      <c r="F103" s="109">
        <v>6.68</v>
      </c>
      <c r="G103" s="110">
        <v>34.799999999999997</v>
      </c>
      <c r="H103" s="116" t="s">
        <v>19</v>
      </c>
    </row>
    <row r="104" spans="1:8" ht="13.5" customHeight="1" x14ac:dyDescent="0.2">
      <c r="A104" s="229"/>
      <c r="B104" s="107" t="s">
        <v>75</v>
      </c>
      <c r="C104" s="108">
        <v>200</v>
      </c>
      <c r="D104" s="109">
        <v>0.7</v>
      </c>
      <c r="E104" s="109">
        <v>0.3</v>
      </c>
      <c r="F104" s="109">
        <v>22.8</v>
      </c>
      <c r="G104" s="110">
        <v>97</v>
      </c>
      <c r="H104" s="116">
        <v>519</v>
      </c>
    </row>
    <row r="105" spans="1:8" s="17" customFormat="1" ht="13.5" customHeight="1" x14ac:dyDescent="0.2">
      <c r="A105" s="112" t="s">
        <v>29</v>
      </c>
      <c r="B105" s="117"/>
      <c r="C105" s="114">
        <f>SUM(C99:C104)</f>
        <v>830</v>
      </c>
      <c r="D105" s="132">
        <f>SUM(D99:D104)</f>
        <v>34.330000000000005</v>
      </c>
      <c r="E105" s="114">
        <f>SUM(E99:E104)</f>
        <v>37.01</v>
      </c>
      <c r="F105" s="114">
        <f>SUM(F99:F104)</f>
        <v>64.470000000000013</v>
      </c>
      <c r="G105" s="114">
        <f>SUM(G99:G104)</f>
        <v>760.8</v>
      </c>
      <c r="H105" s="115"/>
    </row>
    <row r="106" spans="1:8" ht="13.5" customHeight="1" thickBot="1" x14ac:dyDescent="0.25">
      <c r="A106" s="118" t="s">
        <v>30</v>
      </c>
      <c r="B106" s="119"/>
      <c r="C106" s="150">
        <f>SUM(C105,C98)</f>
        <v>1395</v>
      </c>
      <c r="D106" s="150">
        <f>SUM(D105,D98)</f>
        <v>51.500000000000007</v>
      </c>
      <c r="E106" s="150">
        <f>SUM(E100:E105)</f>
        <v>68.009999999999991</v>
      </c>
      <c r="F106" s="150">
        <f>SUM(F100:F105)</f>
        <v>120.68</v>
      </c>
      <c r="G106" s="150">
        <f>SUM(G100:G105)</f>
        <v>1428.8</v>
      </c>
      <c r="H106" s="151"/>
    </row>
    <row r="107" spans="1:8" ht="13.5" customHeight="1" thickBot="1" x14ac:dyDescent="0.25">
      <c r="A107" s="230" t="s">
        <v>77</v>
      </c>
      <c r="B107" s="231"/>
      <c r="C107" s="231"/>
      <c r="D107" s="231"/>
      <c r="E107" s="231"/>
      <c r="F107" s="231"/>
      <c r="G107" s="231"/>
      <c r="H107" s="232"/>
    </row>
    <row r="108" spans="1:8" ht="13.5" customHeight="1" x14ac:dyDescent="0.2">
      <c r="A108" s="233" t="s">
        <v>10</v>
      </c>
      <c r="B108" s="134" t="s">
        <v>14</v>
      </c>
      <c r="C108" s="135">
        <v>200</v>
      </c>
      <c r="D108" s="136">
        <v>7.8</v>
      </c>
      <c r="E108" s="136">
        <v>9.4600000000000009</v>
      </c>
      <c r="F108" s="136">
        <v>35.799999999999997</v>
      </c>
      <c r="G108" s="137">
        <v>283.60000000000002</v>
      </c>
      <c r="H108" s="138" t="s">
        <v>13</v>
      </c>
    </row>
    <row r="109" spans="1:8" ht="13.5" customHeight="1" x14ac:dyDescent="0.2">
      <c r="A109" s="229"/>
      <c r="B109" s="107" t="s">
        <v>91</v>
      </c>
      <c r="C109" s="108">
        <v>200</v>
      </c>
      <c r="D109" s="109">
        <v>1.5</v>
      </c>
      <c r="E109" s="109">
        <v>1.3</v>
      </c>
      <c r="F109" s="109">
        <v>15.9</v>
      </c>
      <c r="G109" s="110">
        <v>81</v>
      </c>
      <c r="H109" s="133" t="s">
        <v>98</v>
      </c>
    </row>
    <row r="110" spans="1:8" ht="13.5" customHeight="1" x14ac:dyDescent="0.2">
      <c r="A110" s="229"/>
      <c r="B110" s="107" t="s">
        <v>117</v>
      </c>
      <c r="C110" s="108">
        <v>120</v>
      </c>
      <c r="D110" s="109">
        <v>8.1999999999999993</v>
      </c>
      <c r="E110" s="109">
        <v>6.6</v>
      </c>
      <c r="F110" s="109">
        <v>22</v>
      </c>
      <c r="G110" s="110">
        <v>176</v>
      </c>
      <c r="H110" s="116">
        <v>1118</v>
      </c>
    </row>
    <row r="111" spans="1:8" ht="13.5" customHeight="1" x14ac:dyDescent="0.2">
      <c r="A111" s="229"/>
      <c r="B111" s="107" t="s">
        <v>20</v>
      </c>
      <c r="C111" s="108">
        <v>40</v>
      </c>
      <c r="D111" s="109">
        <v>2.64</v>
      </c>
      <c r="E111" s="109">
        <v>0.48</v>
      </c>
      <c r="F111" s="109">
        <v>13.36</v>
      </c>
      <c r="G111" s="110">
        <v>69.599999999999994</v>
      </c>
      <c r="H111" s="116" t="s">
        <v>19</v>
      </c>
    </row>
    <row r="112" spans="1:8" ht="13.5" customHeight="1" x14ac:dyDescent="0.2">
      <c r="A112" s="112" t="s">
        <v>23</v>
      </c>
      <c r="B112" s="113"/>
      <c r="C112" s="114">
        <f>SUM(C108:C111)</f>
        <v>560</v>
      </c>
      <c r="D112" s="114">
        <f>SUM(D108:D111)</f>
        <v>20.14</v>
      </c>
      <c r="E112" s="114">
        <f>SUM(E108:E111)</f>
        <v>17.84</v>
      </c>
      <c r="F112" s="114">
        <f>SUM(F108:F111)</f>
        <v>87.059999999999988</v>
      </c>
      <c r="G112" s="114">
        <f>SUM(G108:G111)</f>
        <v>610.20000000000005</v>
      </c>
      <c r="H112" s="115"/>
    </row>
    <row r="113" spans="1:8" s="17" customFormat="1" ht="13.5" customHeight="1" x14ac:dyDescent="0.2">
      <c r="A113" s="229" t="s">
        <v>24</v>
      </c>
      <c r="B113" s="180" t="s">
        <v>128</v>
      </c>
      <c r="C113" s="181">
        <v>100</v>
      </c>
      <c r="D113" s="182">
        <v>0.8</v>
      </c>
      <c r="E113" s="182">
        <v>0.1</v>
      </c>
      <c r="F113" s="182">
        <v>2.5</v>
      </c>
      <c r="G113" s="183">
        <v>14</v>
      </c>
      <c r="H113" s="184">
        <v>2</v>
      </c>
    </row>
    <row r="114" spans="1:8" ht="13.5" customHeight="1" x14ac:dyDescent="0.2">
      <c r="A114" s="229"/>
      <c r="B114" s="107" t="s">
        <v>52</v>
      </c>
      <c r="C114" s="108">
        <v>250</v>
      </c>
      <c r="D114" s="109">
        <v>1.65</v>
      </c>
      <c r="E114" s="109">
        <v>5.17</v>
      </c>
      <c r="F114" s="109">
        <v>11.9</v>
      </c>
      <c r="G114" s="110">
        <v>100.7</v>
      </c>
      <c r="H114" s="116" t="s">
        <v>51</v>
      </c>
    </row>
    <row r="115" spans="1:8" ht="13.5" customHeight="1" x14ac:dyDescent="0.2">
      <c r="A115" s="229"/>
      <c r="B115" s="107" t="s">
        <v>79</v>
      </c>
      <c r="C115" s="110">
        <v>100</v>
      </c>
      <c r="D115" s="109">
        <v>12.47</v>
      </c>
      <c r="E115" s="109">
        <v>16.29</v>
      </c>
      <c r="F115" s="109">
        <v>0.57999999999999996</v>
      </c>
      <c r="G115" s="110">
        <v>131.75</v>
      </c>
      <c r="H115" s="116" t="s">
        <v>78</v>
      </c>
    </row>
    <row r="116" spans="1:8" ht="13.5" customHeight="1" x14ac:dyDescent="0.2">
      <c r="A116" s="229"/>
      <c r="B116" s="107" t="s">
        <v>28</v>
      </c>
      <c r="C116" s="110">
        <v>180</v>
      </c>
      <c r="D116" s="109">
        <v>5</v>
      </c>
      <c r="E116" s="109">
        <v>0.81</v>
      </c>
      <c r="F116" s="109">
        <v>34.85</v>
      </c>
      <c r="G116" s="110">
        <v>173.88</v>
      </c>
      <c r="H116" s="116" t="s">
        <v>27</v>
      </c>
    </row>
    <row r="117" spans="1:8" ht="13.5" customHeight="1" x14ac:dyDescent="0.2">
      <c r="A117" s="229"/>
      <c r="B117" s="107" t="s">
        <v>118</v>
      </c>
      <c r="C117" s="108">
        <v>200</v>
      </c>
      <c r="D117" s="109">
        <v>1.4</v>
      </c>
      <c r="E117" s="109">
        <v>0</v>
      </c>
      <c r="F117" s="109">
        <v>29</v>
      </c>
      <c r="G117" s="110">
        <v>122</v>
      </c>
      <c r="H117" s="116" t="s">
        <v>50</v>
      </c>
    </row>
    <row r="118" spans="1:8" ht="13.5" customHeight="1" x14ac:dyDescent="0.2">
      <c r="A118" s="229"/>
      <c r="B118" s="107" t="s">
        <v>22</v>
      </c>
      <c r="C118" s="108">
        <v>40</v>
      </c>
      <c r="D118" s="109">
        <v>3.04</v>
      </c>
      <c r="E118" s="109">
        <v>0.32</v>
      </c>
      <c r="F118" s="109">
        <v>19.68</v>
      </c>
      <c r="G118" s="110">
        <v>94</v>
      </c>
      <c r="H118" s="116">
        <v>108</v>
      </c>
    </row>
    <row r="119" spans="1:8" ht="13.5" customHeight="1" x14ac:dyDescent="0.2">
      <c r="A119" s="229"/>
      <c r="B119" s="122" t="s">
        <v>20</v>
      </c>
      <c r="C119" s="108">
        <v>20</v>
      </c>
      <c r="D119" s="109">
        <v>1.32</v>
      </c>
      <c r="E119" s="109">
        <v>0.24</v>
      </c>
      <c r="F119" s="109">
        <v>6.68</v>
      </c>
      <c r="G119" s="110">
        <v>34.799999999999997</v>
      </c>
      <c r="H119" s="116" t="s">
        <v>19</v>
      </c>
    </row>
    <row r="120" spans="1:8" s="17" customFormat="1" ht="13.5" customHeight="1" x14ac:dyDescent="0.2">
      <c r="A120" s="112" t="s">
        <v>29</v>
      </c>
      <c r="B120" s="117"/>
      <c r="C120" s="114">
        <f>SUM(C113:C119)</f>
        <v>890</v>
      </c>
      <c r="D120" s="114">
        <f>SUM(D113:D119)</f>
        <v>25.68</v>
      </c>
      <c r="E120" s="114">
        <f>SUM(E113:E119)</f>
        <v>22.929999999999996</v>
      </c>
      <c r="F120" s="114">
        <f>SUM(F113:F119)</f>
        <v>105.19</v>
      </c>
      <c r="G120" s="114">
        <f>SUM(G113:G119)</f>
        <v>671.12999999999988</v>
      </c>
      <c r="H120" s="115"/>
    </row>
    <row r="121" spans="1:8" ht="13.5" customHeight="1" thickBot="1" x14ac:dyDescent="0.25">
      <c r="A121" s="118" t="s">
        <v>30</v>
      </c>
      <c r="B121" s="119"/>
      <c r="C121" s="150">
        <f>SUM(C120,C112)</f>
        <v>1450</v>
      </c>
      <c r="D121" s="150">
        <f>SUM(D120,D112)</f>
        <v>45.82</v>
      </c>
      <c r="E121" s="150">
        <f>SUM(E120,E112)</f>
        <v>40.769999999999996</v>
      </c>
      <c r="F121" s="150">
        <f>SUM(F120,F112)</f>
        <v>192.25</v>
      </c>
      <c r="G121" s="150">
        <f>SUM(G120,G112)</f>
        <v>1281.33</v>
      </c>
      <c r="H121" s="151"/>
    </row>
    <row r="122" spans="1:8" ht="13.5" customHeight="1" thickBot="1" x14ac:dyDescent="0.25">
      <c r="A122" s="230" t="s">
        <v>80</v>
      </c>
      <c r="B122" s="231"/>
      <c r="C122" s="231"/>
      <c r="D122" s="231"/>
      <c r="E122" s="231"/>
      <c r="F122" s="231"/>
      <c r="G122" s="231"/>
      <c r="H122" s="232"/>
    </row>
    <row r="123" spans="1:8" ht="13.5" customHeight="1" x14ac:dyDescent="0.2">
      <c r="A123" s="233" t="s">
        <v>10</v>
      </c>
      <c r="B123" s="134" t="s">
        <v>117</v>
      </c>
      <c r="C123" s="135">
        <v>120</v>
      </c>
      <c r="D123" s="136">
        <v>8.1999999999999993</v>
      </c>
      <c r="E123" s="136">
        <v>6.6</v>
      </c>
      <c r="F123" s="136">
        <v>22</v>
      </c>
      <c r="G123" s="137">
        <v>176</v>
      </c>
      <c r="H123" s="138">
        <v>1118</v>
      </c>
    </row>
    <row r="124" spans="1:8" ht="13.5" customHeight="1" x14ac:dyDescent="0.2">
      <c r="A124" s="229"/>
      <c r="B124" s="107" t="s">
        <v>96</v>
      </c>
      <c r="C124" s="108">
        <v>230</v>
      </c>
      <c r="D124" s="109">
        <v>7.34</v>
      </c>
      <c r="E124" s="109">
        <v>5.72</v>
      </c>
      <c r="F124" s="109">
        <v>39.17</v>
      </c>
      <c r="G124" s="110">
        <v>237.13</v>
      </c>
      <c r="H124" s="116" t="s">
        <v>99</v>
      </c>
    </row>
    <row r="125" spans="1:8" ht="13.5" customHeight="1" x14ac:dyDescent="0.2">
      <c r="A125" s="229"/>
      <c r="B125" s="107" t="s">
        <v>57</v>
      </c>
      <c r="C125" s="108">
        <v>200</v>
      </c>
      <c r="D125" s="109">
        <v>3.6</v>
      </c>
      <c r="E125" s="109">
        <v>3.3</v>
      </c>
      <c r="F125" s="109">
        <v>25</v>
      </c>
      <c r="G125" s="110">
        <v>144</v>
      </c>
      <c r="H125" s="116" t="s">
        <v>56</v>
      </c>
    </row>
    <row r="126" spans="1:8" ht="13.5" customHeight="1" x14ac:dyDescent="0.2">
      <c r="A126" s="229"/>
      <c r="B126" s="107" t="s">
        <v>20</v>
      </c>
      <c r="C126" s="108">
        <v>20</v>
      </c>
      <c r="D126" s="109">
        <v>1.98</v>
      </c>
      <c r="E126" s="109">
        <v>0.36</v>
      </c>
      <c r="F126" s="109">
        <v>10.02</v>
      </c>
      <c r="G126" s="110">
        <v>52.2</v>
      </c>
      <c r="H126" s="116" t="s">
        <v>19</v>
      </c>
    </row>
    <row r="127" spans="1:8" s="17" customFormat="1" ht="13.5" customHeight="1" x14ac:dyDescent="0.2">
      <c r="A127" s="112" t="s">
        <v>23</v>
      </c>
      <c r="B127" s="113"/>
      <c r="C127" s="114">
        <f>SUM(C123:C126)</f>
        <v>570</v>
      </c>
      <c r="D127" s="114">
        <f>SUM(D123:D126)</f>
        <v>21.12</v>
      </c>
      <c r="E127" s="114">
        <f>SUM(E123:E126)</f>
        <v>15.98</v>
      </c>
      <c r="F127" s="114">
        <f>SUM(F123:F126)</f>
        <v>96.19</v>
      </c>
      <c r="G127" s="114">
        <f>SUM(G123:G126)</f>
        <v>609.33000000000004</v>
      </c>
      <c r="H127" s="115"/>
    </row>
    <row r="128" spans="1:8" ht="13.5" customHeight="1" x14ac:dyDescent="0.2">
      <c r="A128" s="229" t="s">
        <v>24</v>
      </c>
      <c r="B128" s="107" t="s">
        <v>93</v>
      </c>
      <c r="C128" s="110">
        <v>100</v>
      </c>
      <c r="D128" s="109">
        <v>0.6</v>
      </c>
      <c r="E128" s="109">
        <v>0.6</v>
      </c>
      <c r="F128" s="109">
        <v>14.7</v>
      </c>
      <c r="G128" s="110">
        <v>70.5</v>
      </c>
      <c r="H128" s="116">
        <v>3</v>
      </c>
    </row>
    <row r="129" spans="1:8" ht="12.75" customHeight="1" x14ac:dyDescent="0.2">
      <c r="A129" s="229"/>
      <c r="B129" s="107" t="s">
        <v>84</v>
      </c>
      <c r="C129" s="108">
        <v>250</v>
      </c>
      <c r="D129" s="109">
        <v>1.65</v>
      </c>
      <c r="E129" s="109">
        <v>5.17</v>
      </c>
      <c r="F129" s="109">
        <v>11.9</v>
      </c>
      <c r="G129" s="110">
        <v>100</v>
      </c>
      <c r="H129" s="116" t="s">
        <v>115</v>
      </c>
    </row>
    <row r="130" spans="1:8" ht="12.75" customHeight="1" x14ac:dyDescent="0.2">
      <c r="A130" s="229"/>
      <c r="B130" s="107" t="s">
        <v>81</v>
      </c>
      <c r="C130" s="108">
        <v>200</v>
      </c>
      <c r="D130" s="109">
        <v>27.86</v>
      </c>
      <c r="E130" s="109">
        <v>21.73</v>
      </c>
      <c r="F130" s="109">
        <v>44</v>
      </c>
      <c r="G130" s="110">
        <v>482.66</v>
      </c>
      <c r="H130" s="116" t="s">
        <v>114</v>
      </c>
    </row>
    <row r="131" spans="1:8" ht="12.75" customHeight="1" x14ac:dyDescent="0.2">
      <c r="A131" s="229"/>
      <c r="B131" s="107" t="s">
        <v>83</v>
      </c>
      <c r="C131" s="108">
        <v>15</v>
      </c>
      <c r="D131" s="109">
        <v>1.08</v>
      </c>
      <c r="E131" s="109">
        <v>1.27</v>
      </c>
      <c r="F131" s="109">
        <v>8.32</v>
      </c>
      <c r="G131" s="110">
        <v>49.2</v>
      </c>
      <c r="H131" s="116" t="s">
        <v>82</v>
      </c>
    </row>
    <row r="132" spans="1:8" ht="12.75" customHeight="1" x14ac:dyDescent="0.2">
      <c r="A132" s="229"/>
      <c r="B132" s="107" t="s">
        <v>46</v>
      </c>
      <c r="C132" s="108">
        <v>200</v>
      </c>
      <c r="D132" s="109">
        <v>0.5</v>
      </c>
      <c r="E132" s="109">
        <v>0</v>
      </c>
      <c r="F132" s="109">
        <v>27</v>
      </c>
      <c r="G132" s="110">
        <v>110</v>
      </c>
      <c r="H132" s="116" t="s">
        <v>45</v>
      </c>
    </row>
    <row r="133" spans="1:8" ht="12.75" customHeight="1" x14ac:dyDescent="0.2">
      <c r="A133" s="229"/>
      <c r="B133" s="107" t="s">
        <v>22</v>
      </c>
      <c r="C133" s="108">
        <v>20</v>
      </c>
      <c r="D133" s="109">
        <v>1.52</v>
      </c>
      <c r="E133" s="109">
        <v>0.16</v>
      </c>
      <c r="F133" s="109">
        <v>7.8</v>
      </c>
      <c r="G133" s="110">
        <v>47</v>
      </c>
      <c r="H133" s="116" t="s">
        <v>21</v>
      </c>
    </row>
    <row r="134" spans="1:8" s="17" customFormat="1" ht="12.75" customHeight="1" x14ac:dyDescent="0.2">
      <c r="A134" s="229"/>
      <c r="B134" s="107" t="s">
        <v>20</v>
      </c>
      <c r="C134" s="110">
        <v>20</v>
      </c>
      <c r="D134" s="109">
        <v>1.98</v>
      </c>
      <c r="E134" s="109">
        <v>0.36</v>
      </c>
      <c r="F134" s="109">
        <v>10.02</v>
      </c>
      <c r="G134" s="110">
        <v>52.2</v>
      </c>
      <c r="H134" s="116" t="s">
        <v>19</v>
      </c>
    </row>
    <row r="135" spans="1:8" s="17" customFormat="1" ht="12.75" customHeight="1" x14ac:dyDescent="0.2">
      <c r="A135" s="112" t="s">
        <v>29</v>
      </c>
      <c r="B135" s="117"/>
      <c r="C135" s="114">
        <f>SUM(C128:C134)</f>
        <v>805</v>
      </c>
      <c r="D135" s="114">
        <f>SUM(D128:D134)</f>
        <v>35.19</v>
      </c>
      <c r="E135" s="114">
        <f>SUM(E128:E134)</f>
        <v>29.29</v>
      </c>
      <c r="F135" s="114">
        <f>SUM(F128:F134)</f>
        <v>123.73999999999998</v>
      </c>
      <c r="G135" s="114">
        <f>SUM(G128:G134)</f>
        <v>911.56000000000017</v>
      </c>
      <c r="H135" s="115"/>
    </row>
    <row r="136" spans="1:8" ht="12.75" customHeight="1" thickBot="1" x14ac:dyDescent="0.25">
      <c r="A136" s="118" t="s">
        <v>30</v>
      </c>
      <c r="B136" s="119"/>
      <c r="C136" s="150">
        <f>SUM(C135,C127)</f>
        <v>1375</v>
      </c>
      <c r="D136" s="150">
        <f>SUM(D135,D127)</f>
        <v>56.31</v>
      </c>
      <c r="E136" s="150">
        <f>SUM(E135,E127)</f>
        <v>45.269999999999996</v>
      </c>
      <c r="F136" s="150">
        <f>SUM(F135,F127)</f>
        <v>219.92999999999998</v>
      </c>
      <c r="G136" s="150">
        <f>SUM(G135,G127)</f>
        <v>1520.8900000000003</v>
      </c>
      <c r="H136" s="151"/>
    </row>
    <row r="137" spans="1:8" ht="12.75" customHeight="1" thickBot="1" x14ac:dyDescent="0.25">
      <c r="A137" s="230" t="s">
        <v>85</v>
      </c>
      <c r="B137" s="231"/>
      <c r="C137" s="231"/>
      <c r="D137" s="231"/>
      <c r="E137" s="231"/>
      <c r="F137" s="231"/>
      <c r="G137" s="231"/>
      <c r="H137" s="232"/>
    </row>
    <row r="138" spans="1:8" ht="12.75" customHeight="1" x14ac:dyDescent="0.2">
      <c r="A138" s="233" t="s">
        <v>10</v>
      </c>
      <c r="B138" s="134" t="s">
        <v>117</v>
      </c>
      <c r="C138" s="135">
        <v>120</v>
      </c>
      <c r="D138" s="136">
        <v>8.1999999999999993</v>
      </c>
      <c r="E138" s="136">
        <v>6.6</v>
      </c>
      <c r="F138" s="136">
        <v>22</v>
      </c>
      <c r="G138" s="137">
        <v>176</v>
      </c>
      <c r="H138" s="138">
        <v>1118</v>
      </c>
    </row>
    <row r="139" spans="1:8" ht="12.75" customHeight="1" x14ac:dyDescent="0.2">
      <c r="A139" s="229"/>
      <c r="B139" s="122" t="s">
        <v>104</v>
      </c>
      <c r="C139" s="108">
        <v>250</v>
      </c>
      <c r="D139" s="109">
        <v>7.75</v>
      </c>
      <c r="E139" s="109">
        <v>12</v>
      </c>
      <c r="F139" s="109">
        <v>33.75</v>
      </c>
      <c r="G139" s="110">
        <v>275</v>
      </c>
      <c r="H139" s="116" t="s">
        <v>62</v>
      </c>
    </row>
    <row r="140" spans="1:8" ht="12.75" customHeight="1" x14ac:dyDescent="0.2">
      <c r="A140" s="229"/>
      <c r="B140" s="122" t="s">
        <v>64</v>
      </c>
      <c r="C140" s="108">
        <v>200</v>
      </c>
      <c r="D140" s="109">
        <v>0.1</v>
      </c>
      <c r="E140" s="109">
        <v>0</v>
      </c>
      <c r="F140" s="109">
        <v>15.2</v>
      </c>
      <c r="G140" s="110">
        <v>61</v>
      </c>
      <c r="H140" s="116" t="s">
        <v>63</v>
      </c>
    </row>
    <row r="141" spans="1:8" ht="12.75" customHeight="1" x14ac:dyDescent="0.2">
      <c r="A141" s="229"/>
      <c r="B141" s="107" t="s">
        <v>20</v>
      </c>
      <c r="C141" s="108">
        <v>40</v>
      </c>
      <c r="D141" s="109">
        <v>2.64</v>
      </c>
      <c r="E141" s="109">
        <v>0.48</v>
      </c>
      <c r="F141" s="109">
        <v>13.36</v>
      </c>
      <c r="G141" s="110">
        <v>69.599999999999994</v>
      </c>
      <c r="H141" s="116" t="s">
        <v>19</v>
      </c>
    </row>
    <row r="142" spans="1:8" ht="12.75" customHeight="1" x14ac:dyDescent="0.2">
      <c r="A142" s="112" t="s">
        <v>23</v>
      </c>
      <c r="B142" s="139"/>
      <c r="C142" s="120">
        <f>SUM(C138:C141)</f>
        <v>610</v>
      </c>
      <c r="D142" s="120">
        <f>SUM(D138:D141)</f>
        <v>18.690000000000001</v>
      </c>
      <c r="E142" s="120">
        <f>SUM(E138:E141)</f>
        <v>19.080000000000002</v>
      </c>
      <c r="F142" s="120">
        <f>SUM(F138:F141)</f>
        <v>84.31</v>
      </c>
      <c r="G142" s="120">
        <f>SUM(G138:G141)</f>
        <v>581.6</v>
      </c>
      <c r="H142" s="121"/>
    </row>
    <row r="143" spans="1:8" s="17" customFormat="1" ht="12.75" customHeight="1" x14ac:dyDescent="0.2">
      <c r="A143" s="229" t="s">
        <v>24</v>
      </c>
      <c r="B143" s="107" t="s">
        <v>90</v>
      </c>
      <c r="C143" s="108">
        <v>100</v>
      </c>
      <c r="D143" s="109">
        <v>1.5</v>
      </c>
      <c r="E143" s="109">
        <v>5.5</v>
      </c>
      <c r="F143" s="109">
        <v>8.4</v>
      </c>
      <c r="G143" s="110">
        <v>89</v>
      </c>
      <c r="H143" s="116">
        <v>50</v>
      </c>
    </row>
    <row r="144" spans="1:8" ht="14.25" x14ac:dyDescent="0.2">
      <c r="A144" s="229"/>
      <c r="B144" s="107" t="s">
        <v>58</v>
      </c>
      <c r="C144" s="108">
        <v>250</v>
      </c>
      <c r="D144" s="109">
        <v>3.1</v>
      </c>
      <c r="E144" s="109">
        <v>4.5</v>
      </c>
      <c r="F144" s="109">
        <v>13.03</v>
      </c>
      <c r="G144" s="110">
        <v>106.42</v>
      </c>
      <c r="H144" s="116" t="s">
        <v>110</v>
      </c>
    </row>
    <row r="145" spans="1:8" ht="12.75" x14ac:dyDescent="0.2">
      <c r="A145" s="229"/>
      <c r="B145" s="50" t="s">
        <v>126</v>
      </c>
      <c r="C145" s="51">
        <v>100</v>
      </c>
      <c r="D145" s="52">
        <v>12.11</v>
      </c>
      <c r="E145" s="52">
        <v>28.03</v>
      </c>
      <c r="F145" s="52">
        <v>10.32</v>
      </c>
      <c r="G145" s="53">
        <v>342.45</v>
      </c>
      <c r="H145" s="92" t="s">
        <v>124</v>
      </c>
    </row>
    <row r="146" spans="1:8" ht="14.25" x14ac:dyDescent="0.2">
      <c r="A146" s="229"/>
      <c r="B146" s="179" t="s">
        <v>125</v>
      </c>
      <c r="C146" s="108">
        <v>180</v>
      </c>
      <c r="D146" s="109">
        <v>4.45</v>
      </c>
      <c r="E146" s="109">
        <v>5.35</v>
      </c>
      <c r="F146" s="109">
        <v>46.1</v>
      </c>
      <c r="G146" s="110">
        <v>252.6</v>
      </c>
      <c r="H146" s="116">
        <v>415</v>
      </c>
    </row>
    <row r="147" spans="1:8" ht="14.25" x14ac:dyDescent="0.2">
      <c r="A147" s="229"/>
      <c r="B147" s="107" t="s">
        <v>92</v>
      </c>
      <c r="C147" s="108">
        <v>200</v>
      </c>
      <c r="D147" s="129">
        <v>0.5</v>
      </c>
      <c r="E147" s="129">
        <v>0.2</v>
      </c>
      <c r="F147" s="129">
        <v>23.1</v>
      </c>
      <c r="G147" s="130">
        <v>96</v>
      </c>
      <c r="H147" s="131">
        <v>507</v>
      </c>
    </row>
    <row r="148" spans="1:8" ht="14.25" x14ac:dyDescent="0.2">
      <c r="A148" s="229"/>
      <c r="B148" s="107" t="s">
        <v>22</v>
      </c>
      <c r="C148" s="108">
        <v>20</v>
      </c>
      <c r="D148" s="109">
        <v>1.52</v>
      </c>
      <c r="E148" s="109">
        <v>0.16</v>
      </c>
      <c r="F148" s="109">
        <v>7.8</v>
      </c>
      <c r="G148" s="110">
        <v>47</v>
      </c>
      <c r="H148" s="116" t="s">
        <v>21</v>
      </c>
    </row>
    <row r="149" spans="1:8" s="17" customFormat="1" ht="14.25" x14ac:dyDescent="0.2">
      <c r="A149" s="229"/>
      <c r="B149" s="107" t="s">
        <v>20</v>
      </c>
      <c r="C149" s="110">
        <v>20</v>
      </c>
      <c r="D149" s="109">
        <v>1.98</v>
      </c>
      <c r="E149" s="109">
        <v>0.36</v>
      </c>
      <c r="F149" s="109">
        <v>10.02</v>
      </c>
      <c r="G149" s="110">
        <v>52.2</v>
      </c>
      <c r="H149" s="116" t="s">
        <v>19</v>
      </c>
    </row>
    <row r="150" spans="1:8" s="17" customFormat="1" ht="16.5" customHeight="1" x14ac:dyDescent="0.2">
      <c r="A150" s="140" t="s">
        <v>29</v>
      </c>
      <c r="B150" s="141"/>
      <c r="C150" s="114">
        <f>SUM(C143:C149)</f>
        <v>870</v>
      </c>
      <c r="D150" s="114">
        <f>SUM(D143:D149)</f>
        <v>25.16</v>
      </c>
      <c r="E150" s="114">
        <f>SUM(E143:E149)</f>
        <v>44.1</v>
      </c>
      <c r="F150" s="114">
        <f>SUM(F143:F149)</f>
        <v>118.76999999999998</v>
      </c>
      <c r="G150" s="114">
        <f>SUM(G143:G149)</f>
        <v>985.67000000000007</v>
      </c>
      <c r="H150" s="115"/>
    </row>
    <row r="151" spans="1:8" s="17" customFormat="1" ht="16.5" customHeight="1" thickBot="1" x14ac:dyDescent="0.25">
      <c r="A151" s="142" t="s">
        <v>30</v>
      </c>
      <c r="B151" s="143"/>
      <c r="C151" s="144">
        <f>SUM(C150,C142)</f>
        <v>1480</v>
      </c>
      <c r="D151" s="144">
        <f>SUM(D150,D142)</f>
        <v>43.85</v>
      </c>
      <c r="E151" s="144">
        <f>SUM(E150,E142)</f>
        <v>63.180000000000007</v>
      </c>
      <c r="F151" s="144">
        <f>SUM(F150,F142)</f>
        <v>203.07999999999998</v>
      </c>
      <c r="G151" s="144">
        <f>SUM(G150,G142)</f>
        <v>1567.27</v>
      </c>
      <c r="H151" s="145"/>
    </row>
    <row r="152" spans="1:8" s="17" customFormat="1" ht="16.5" customHeight="1" x14ac:dyDescent="0.2">
      <c r="A152" s="146" t="s">
        <v>116</v>
      </c>
      <c r="B152" s="147"/>
      <c r="C152" s="148">
        <f>SUM(C151+C136+C121+C106+C92+C78+C63+C49+C34+C18)</f>
        <v>14555</v>
      </c>
      <c r="D152" s="148">
        <f>SUM(D151+D136+D121+D106+D92+D78+D63+D49+D34+D18)</f>
        <v>469</v>
      </c>
      <c r="E152" s="148">
        <f>SUM(E151+E136+E121+E106+E92+E78+E63+E49+E34+E18)</f>
        <v>484.94</v>
      </c>
      <c r="F152" s="148">
        <f>SUM(F151+F136+F121+F106+F92+F78+F63+F49+F34+F18)</f>
        <v>1893.8400000000001</v>
      </c>
      <c r="G152" s="148">
        <f>SUM(G151+G136+G121+G106+G92+G78+G63+G49+G34+G18)</f>
        <v>14149.1</v>
      </c>
      <c r="H152" s="149"/>
    </row>
    <row r="153" spans="1:8" s="28" customFormat="1" ht="16.5" customHeight="1" thickBot="1" x14ac:dyDescent="0.25">
      <c r="A153" s="118" t="s">
        <v>89</v>
      </c>
      <c r="B153" s="119"/>
      <c r="C153" s="150">
        <f>SUM(C152/A154)</f>
        <v>1455.5</v>
      </c>
      <c r="D153" s="150">
        <f>SUM(D152/A154)</f>
        <v>46.9</v>
      </c>
      <c r="E153" s="150">
        <f>SUM(E152/A154)</f>
        <v>48.494</v>
      </c>
      <c r="F153" s="150">
        <f>SUM(F152/A154)</f>
        <v>189.38400000000001</v>
      </c>
      <c r="G153" s="150">
        <f>SUM(G152/A154)</f>
        <v>1414.91</v>
      </c>
      <c r="H153" s="151"/>
    </row>
    <row r="154" spans="1:8" ht="16.5" customHeight="1" x14ac:dyDescent="0.2">
      <c r="A154" s="152">
        <v>10</v>
      </c>
      <c r="B154" s="153"/>
      <c r="C154" s="154"/>
      <c r="D154" s="155"/>
      <c r="E154" s="155"/>
      <c r="F154" s="155"/>
      <c r="G154" s="156"/>
      <c r="H154" s="156"/>
    </row>
    <row r="155" spans="1:8" ht="16.5" customHeight="1" x14ac:dyDescent="0.25"/>
    <row r="156" spans="1:8" ht="16.5" customHeight="1" x14ac:dyDescent="0.25"/>
    <row r="161" ht="45.7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</sheetData>
  <mergeCells count="37">
    <mergeCell ref="D2:F2"/>
    <mergeCell ref="G2:G3"/>
    <mergeCell ref="H2:H3"/>
    <mergeCell ref="A4:H4"/>
    <mergeCell ref="A5:A8"/>
    <mergeCell ref="A26:A32"/>
    <mergeCell ref="A1:B1"/>
    <mergeCell ref="A2:A3"/>
    <mergeCell ref="B2:B3"/>
    <mergeCell ref="C2:C3"/>
    <mergeCell ref="A10:A16"/>
    <mergeCell ref="A19:H19"/>
    <mergeCell ref="A20:A24"/>
    <mergeCell ref="A84:A90"/>
    <mergeCell ref="A35:H35"/>
    <mergeCell ref="A36:A39"/>
    <mergeCell ref="A41:A47"/>
    <mergeCell ref="A50:H50"/>
    <mergeCell ref="A51:A54"/>
    <mergeCell ref="A56:A61"/>
    <mergeCell ref="A64:H64"/>
    <mergeCell ref="A65:A68"/>
    <mergeCell ref="A70:A76"/>
    <mergeCell ref="A79:H79"/>
    <mergeCell ref="A80:A82"/>
    <mergeCell ref="A143:A149"/>
    <mergeCell ref="A93:H93"/>
    <mergeCell ref="A94:A97"/>
    <mergeCell ref="A99:A104"/>
    <mergeCell ref="A107:H107"/>
    <mergeCell ref="A108:A111"/>
    <mergeCell ref="A113:A119"/>
    <mergeCell ref="A122:H122"/>
    <mergeCell ref="A123:A126"/>
    <mergeCell ref="A128:A134"/>
    <mergeCell ref="A137:H137"/>
    <mergeCell ref="A138:A141"/>
  </mergeCells>
  <pageMargins left="0" right="0" top="0" bottom="0" header="0" footer="0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95"/>
  <sheetViews>
    <sheetView topLeftCell="A67" workbookViewId="0">
      <selection activeCell="B2" sqref="B2:B3"/>
    </sheetView>
  </sheetViews>
  <sheetFormatPr defaultRowHeight="15.75" x14ac:dyDescent="0.25"/>
  <cols>
    <col min="1" max="1" width="11" style="39" customWidth="1"/>
    <col min="2" max="2" width="55.5703125" style="40" customWidth="1"/>
    <col min="3" max="3" width="10.7109375" style="41" customWidth="1"/>
    <col min="4" max="6" width="10.7109375" style="42" customWidth="1"/>
    <col min="7" max="7" width="17" style="43" customWidth="1"/>
    <col min="8" max="8" width="15.5703125" style="43" customWidth="1"/>
    <col min="9" max="11" width="7.7109375" style="18" customWidth="1"/>
    <col min="12" max="16384" width="9.140625" style="18"/>
  </cols>
  <sheetData>
    <row r="1" spans="1:8" ht="16.5" thickBot="1" x14ac:dyDescent="0.25">
      <c r="A1" s="268" t="s">
        <v>119</v>
      </c>
      <c r="B1" s="268"/>
      <c r="C1" s="21"/>
      <c r="D1" s="22"/>
      <c r="E1" s="22"/>
      <c r="F1" s="22"/>
      <c r="G1" s="23"/>
      <c r="H1" s="23"/>
    </row>
    <row r="2" spans="1:8" ht="12.75" customHeight="1" x14ac:dyDescent="0.2">
      <c r="A2" s="269" t="s">
        <v>0</v>
      </c>
      <c r="B2" s="271" t="s">
        <v>1</v>
      </c>
      <c r="C2" s="273" t="s">
        <v>3</v>
      </c>
      <c r="D2" s="275" t="s">
        <v>4</v>
      </c>
      <c r="E2" s="276"/>
      <c r="F2" s="277"/>
      <c r="G2" s="278" t="s">
        <v>5</v>
      </c>
      <c r="H2" s="280" t="s">
        <v>2</v>
      </c>
    </row>
    <row r="3" spans="1:8" ht="19.5" customHeight="1" thickBot="1" x14ac:dyDescent="0.25">
      <c r="A3" s="270"/>
      <c r="B3" s="272"/>
      <c r="C3" s="274"/>
      <c r="D3" s="188" t="s">
        <v>6</v>
      </c>
      <c r="E3" s="188" t="s">
        <v>7</v>
      </c>
      <c r="F3" s="188" t="s">
        <v>8</v>
      </c>
      <c r="G3" s="279"/>
      <c r="H3" s="281"/>
    </row>
    <row r="4" spans="1:8" x14ac:dyDescent="0.25">
      <c r="A4" s="262" t="s">
        <v>9</v>
      </c>
      <c r="B4" s="263"/>
      <c r="C4" s="263"/>
      <c r="D4" s="263"/>
      <c r="E4" s="263"/>
      <c r="F4" s="263"/>
      <c r="G4" s="263"/>
      <c r="H4" s="264"/>
    </row>
    <row r="5" spans="1:8" ht="15.75" customHeight="1" x14ac:dyDescent="0.25">
      <c r="A5" s="265" t="s">
        <v>10</v>
      </c>
      <c r="B5" s="1" t="s">
        <v>127</v>
      </c>
      <c r="C5" s="2">
        <v>100</v>
      </c>
      <c r="D5" s="3">
        <v>1.1000000000000001</v>
      </c>
      <c r="E5" s="3">
        <v>0.2</v>
      </c>
      <c r="F5" s="3">
        <v>3.8</v>
      </c>
      <c r="G5" s="4">
        <v>24</v>
      </c>
      <c r="H5" s="187">
        <v>1</v>
      </c>
    </row>
    <row r="6" spans="1:8" x14ac:dyDescent="0.25">
      <c r="A6" s="266"/>
      <c r="B6" s="1" t="s">
        <v>26</v>
      </c>
      <c r="C6" s="4">
        <v>100</v>
      </c>
      <c r="D6" s="3">
        <v>11.55</v>
      </c>
      <c r="E6" s="3">
        <v>25.11</v>
      </c>
      <c r="F6" s="3">
        <v>4.66</v>
      </c>
      <c r="G6" s="4">
        <v>293</v>
      </c>
      <c r="H6" s="5" t="s">
        <v>25</v>
      </c>
    </row>
    <row r="7" spans="1:8" s="14" customFormat="1" ht="15.75" customHeight="1" x14ac:dyDescent="0.25">
      <c r="A7" s="266"/>
      <c r="B7" s="1" t="s">
        <v>28</v>
      </c>
      <c r="C7" s="4">
        <v>180</v>
      </c>
      <c r="D7" s="3">
        <v>5</v>
      </c>
      <c r="E7" s="3">
        <v>0.81</v>
      </c>
      <c r="F7" s="3">
        <v>34.85</v>
      </c>
      <c r="G7" s="4">
        <v>173.88</v>
      </c>
      <c r="H7" s="5" t="s">
        <v>27</v>
      </c>
    </row>
    <row r="8" spans="1:8" s="14" customFormat="1" ht="16.5" customHeight="1" x14ac:dyDescent="0.25">
      <c r="A8" s="266"/>
      <c r="B8" s="1" t="s">
        <v>22</v>
      </c>
      <c r="C8" s="2">
        <v>40</v>
      </c>
      <c r="D8" s="3">
        <v>1.52</v>
      </c>
      <c r="E8" s="3">
        <v>0.32</v>
      </c>
      <c r="F8" s="3">
        <v>19.68</v>
      </c>
      <c r="G8" s="4">
        <v>94</v>
      </c>
      <c r="H8" s="5" t="s">
        <v>21</v>
      </c>
    </row>
    <row r="9" spans="1:8" s="14" customFormat="1" ht="12.75" customHeight="1" x14ac:dyDescent="0.25">
      <c r="A9" s="266"/>
      <c r="B9" s="1" t="s">
        <v>20</v>
      </c>
      <c r="C9" s="2">
        <v>40</v>
      </c>
      <c r="D9" s="3">
        <v>2.64</v>
      </c>
      <c r="E9" s="3">
        <v>0.48</v>
      </c>
      <c r="F9" s="3">
        <v>13.36</v>
      </c>
      <c r="G9" s="4">
        <v>69.599999999999994</v>
      </c>
      <c r="H9" s="5" t="s">
        <v>19</v>
      </c>
    </row>
    <row r="10" spans="1:8" s="14" customFormat="1" x14ac:dyDescent="0.25">
      <c r="A10" s="267"/>
      <c r="B10" s="1" t="s">
        <v>75</v>
      </c>
      <c r="C10" s="2">
        <v>200</v>
      </c>
      <c r="D10" s="3">
        <v>0.7</v>
      </c>
      <c r="E10" s="3">
        <v>0.3</v>
      </c>
      <c r="F10" s="3">
        <v>22.8</v>
      </c>
      <c r="G10" s="4">
        <v>97</v>
      </c>
      <c r="H10" s="5">
        <v>519</v>
      </c>
    </row>
    <row r="11" spans="1:8" s="15" customFormat="1" ht="18.75" customHeight="1" thickBot="1" x14ac:dyDescent="0.3">
      <c r="A11" s="24" t="s">
        <v>29</v>
      </c>
      <c r="B11" s="25"/>
      <c r="C11" s="26">
        <f>SUM(C5:C10)</f>
        <v>660</v>
      </c>
      <c r="D11" s="26">
        <f>SUM(D5:D10)</f>
        <v>22.509999999999998</v>
      </c>
      <c r="E11" s="26">
        <f>SUM(E5:E10)</f>
        <v>27.22</v>
      </c>
      <c r="F11" s="26">
        <f>SUM(F5:F10)</f>
        <v>99.149999999999991</v>
      </c>
      <c r="G11" s="26">
        <f>SUM(G5:G10)</f>
        <v>751.48</v>
      </c>
      <c r="H11" s="27"/>
    </row>
    <row r="12" spans="1:8" s="16" customFormat="1" ht="18.75" customHeight="1" thickBot="1" x14ac:dyDescent="0.25">
      <c r="A12" s="256" t="s">
        <v>31</v>
      </c>
      <c r="B12" s="257"/>
      <c r="C12" s="257"/>
      <c r="D12" s="257"/>
      <c r="E12" s="257"/>
      <c r="F12" s="257"/>
      <c r="G12" s="257"/>
      <c r="H12" s="258"/>
    </row>
    <row r="13" spans="1:8" s="17" customFormat="1" ht="18.75" customHeight="1" x14ac:dyDescent="0.25">
      <c r="A13" s="254" t="s">
        <v>10</v>
      </c>
      <c r="B13" s="1" t="s">
        <v>128</v>
      </c>
      <c r="C13" s="2">
        <v>100</v>
      </c>
      <c r="D13" s="3">
        <v>0.8</v>
      </c>
      <c r="E13" s="3">
        <v>0.1</v>
      </c>
      <c r="F13" s="3">
        <v>2.5</v>
      </c>
      <c r="G13" s="4">
        <v>14</v>
      </c>
      <c r="H13" s="187">
        <v>2</v>
      </c>
    </row>
    <row r="14" spans="1:8" x14ac:dyDescent="0.25">
      <c r="A14" s="255"/>
      <c r="B14" s="1" t="s">
        <v>42</v>
      </c>
      <c r="C14" s="2">
        <v>110</v>
      </c>
      <c r="D14" s="3">
        <v>14.7</v>
      </c>
      <c r="E14" s="3">
        <v>11.14</v>
      </c>
      <c r="F14" s="3">
        <v>5.8</v>
      </c>
      <c r="G14" s="4">
        <v>181.06</v>
      </c>
      <c r="H14" s="5" t="s">
        <v>41</v>
      </c>
    </row>
    <row r="15" spans="1:8" x14ac:dyDescent="0.25">
      <c r="A15" s="255"/>
      <c r="B15" s="1" t="s">
        <v>44</v>
      </c>
      <c r="C15" s="2">
        <v>180</v>
      </c>
      <c r="D15" s="3">
        <v>2.63</v>
      </c>
      <c r="E15" s="3">
        <v>3.75</v>
      </c>
      <c r="F15" s="3">
        <v>10.4</v>
      </c>
      <c r="G15" s="4">
        <v>179.6</v>
      </c>
      <c r="H15" s="5" t="s">
        <v>43</v>
      </c>
    </row>
    <row r="16" spans="1:8" ht="16.5" customHeight="1" x14ac:dyDescent="0.25">
      <c r="A16" s="255"/>
      <c r="B16" s="1" t="s">
        <v>22</v>
      </c>
      <c r="C16" s="2">
        <v>40</v>
      </c>
      <c r="D16" s="3">
        <v>1.52</v>
      </c>
      <c r="E16" s="3">
        <v>0.32</v>
      </c>
      <c r="F16" s="3">
        <v>19.68</v>
      </c>
      <c r="G16" s="4">
        <v>94</v>
      </c>
      <c r="H16" s="5" t="s">
        <v>21</v>
      </c>
    </row>
    <row r="17" spans="1:8" ht="15" customHeight="1" x14ac:dyDescent="0.25">
      <c r="A17" s="255"/>
      <c r="B17" s="1" t="s">
        <v>20</v>
      </c>
      <c r="C17" s="2">
        <v>40</v>
      </c>
      <c r="D17" s="3">
        <v>2.64</v>
      </c>
      <c r="E17" s="3">
        <v>0.48</v>
      </c>
      <c r="F17" s="3">
        <v>13.36</v>
      </c>
      <c r="G17" s="4">
        <v>69.599999999999994</v>
      </c>
      <c r="H17" s="5" t="s">
        <v>19</v>
      </c>
    </row>
    <row r="18" spans="1:8" ht="15.75" customHeight="1" x14ac:dyDescent="0.25">
      <c r="A18" s="255"/>
      <c r="B18" s="1" t="s">
        <v>102</v>
      </c>
      <c r="C18" s="2">
        <v>200</v>
      </c>
      <c r="D18" s="3">
        <v>0.4</v>
      </c>
      <c r="E18" s="3">
        <v>0</v>
      </c>
      <c r="F18" s="3">
        <v>20</v>
      </c>
      <c r="G18" s="4">
        <v>80</v>
      </c>
      <c r="H18" s="5">
        <v>616</v>
      </c>
    </row>
    <row r="19" spans="1:8" ht="15.75" customHeight="1" thickBot="1" x14ac:dyDescent="0.3">
      <c r="A19" s="35" t="s">
        <v>29</v>
      </c>
      <c r="B19" s="36"/>
      <c r="C19" s="37">
        <f>SUM(C13:C18)</f>
        <v>670</v>
      </c>
      <c r="D19" s="37">
        <f>SUM(D13:D18)</f>
        <v>22.689999999999998</v>
      </c>
      <c r="E19" s="37">
        <f>SUM(E13:E18)</f>
        <v>15.790000000000001</v>
      </c>
      <c r="F19" s="37">
        <f>SUM(F13:F18)</f>
        <v>71.740000000000009</v>
      </c>
      <c r="G19" s="37">
        <f>SUM(G13:G18)</f>
        <v>618.26</v>
      </c>
      <c r="H19" s="38"/>
    </row>
    <row r="20" spans="1:8" ht="14.25" customHeight="1" thickBot="1" x14ac:dyDescent="0.25">
      <c r="A20" s="256" t="s">
        <v>47</v>
      </c>
      <c r="B20" s="257"/>
      <c r="C20" s="257"/>
      <c r="D20" s="257"/>
      <c r="E20" s="257"/>
      <c r="F20" s="257"/>
      <c r="G20" s="257"/>
      <c r="H20" s="258"/>
    </row>
    <row r="21" spans="1:8" ht="18.75" customHeight="1" x14ac:dyDescent="0.25">
      <c r="A21" s="254" t="s">
        <v>10</v>
      </c>
      <c r="B21" s="8" t="s">
        <v>61</v>
      </c>
      <c r="C21" s="13">
        <v>100</v>
      </c>
      <c r="D21" s="10">
        <v>0.8</v>
      </c>
      <c r="E21" s="10">
        <v>0.2</v>
      </c>
      <c r="F21" s="10">
        <v>7.5</v>
      </c>
      <c r="G21" s="9">
        <v>38</v>
      </c>
      <c r="H21" s="11" t="s">
        <v>60</v>
      </c>
    </row>
    <row r="22" spans="1:8" x14ac:dyDescent="0.25">
      <c r="A22" s="255"/>
      <c r="B22" s="1" t="s">
        <v>100</v>
      </c>
      <c r="C22" s="2">
        <v>100</v>
      </c>
      <c r="D22" s="3">
        <v>15</v>
      </c>
      <c r="E22" s="3">
        <v>10.7</v>
      </c>
      <c r="F22" s="3">
        <v>9.2799999999999994</v>
      </c>
      <c r="G22" s="4">
        <v>188.56</v>
      </c>
      <c r="H22" s="6" t="s">
        <v>103</v>
      </c>
    </row>
    <row r="23" spans="1:8" x14ac:dyDescent="0.25">
      <c r="A23" s="255"/>
      <c r="B23" s="1" t="s">
        <v>54</v>
      </c>
      <c r="C23" s="2">
        <v>180</v>
      </c>
      <c r="D23" s="3">
        <v>5.76</v>
      </c>
      <c r="E23" s="3">
        <v>10.26</v>
      </c>
      <c r="F23" s="3">
        <v>32.18</v>
      </c>
      <c r="G23" s="4">
        <v>244.08</v>
      </c>
      <c r="H23" s="5" t="s">
        <v>53</v>
      </c>
    </row>
    <row r="24" spans="1:8" s="106" customFormat="1" x14ac:dyDescent="0.25">
      <c r="A24" s="255"/>
      <c r="B24" s="1" t="s">
        <v>57</v>
      </c>
      <c r="C24" s="2">
        <v>200</v>
      </c>
      <c r="D24" s="3">
        <v>3.6</v>
      </c>
      <c r="E24" s="3">
        <v>3.3</v>
      </c>
      <c r="F24" s="3">
        <v>25</v>
      </c>
      <c r="G24" s="4">
        <v>144</v>
      </c>
      <c r="H24" s="5" t="s">
        <v>56</v>
      </c>
    </row>
    <row r="25" spans="1:8" s="158" customFormat="1" x14ac:dyDescent="0.25">
      <c r="A25" s="255"/>
      <c r="B25" s="1" t="s">
        <v>22</v>
      </c>
      <c r="C25" s="2">
        <v>40</v>
      </c>
      <c r="D25" s="3">
        <v>1.52</v>
      </c>
      <c r="E25" s="3">
        <v>0.32</v>
      </c>
      <c r="F25" s="3">
        <v>19.68</v>
      </c>
      <c r="G25" s="4">
        <v>94</v>
      </c>
      <c r="H25" s="5">
        <v>108</v>
      </c>
    </row>
    <row r="26" spans="1:8" x14ac:dyDescent="0.25">
      <c r="A26" s="255"/>
      <c r="B26" s="1" t="s">
        <v>20</v>
      </c>
      <c r="C26" s="2">
        <v>30</v>
      </c>
      <c r="D26" s="3">
        <v>1.98</v>
      </c>
      <c r="E26" s="3">
        <v>0.36</v>
      </c>
      <c r="F26" s="3">
        <v>10.02</v>
      </c>
      <c r="G26" s="4">
        <v>52.2</v>
      </c>
      <c r="H26" s="5" t="s">
        <v>19</v>
      </c>
    </row>
    <row r="27" spans="1:8" s="17" customFormat="1" ht="16.5" thickBot="1" x14ac:dyDescent="0.3">
      <c r="A27" s="35" t="s">
        <v>29</v>
      </c>
      <c r="B27" s="36"/>
      <c r="C27" s="37">
        <f>SUM(C21:C26)</f>
        <v>650</v>
      </c>
      <c r="D27" s="37">
        <f>SUM(D21:D26)</f>
        <v>28.660000000000004</v>
      </c>
      <c r="E27" s="37">
        <f>SUM(E21:E26)</f>
        <v>25.139999999999997</v>
      </c>
      <c r="F27" s="37">
        <f>SUM(F21:F26)</f>
        <v>103.66000000000001</v>
      </c>
      <c r="G27" s="37">
        <f>SUM(G21:G26)</f>
        <v>760.84</v>
      </c>
      <c r="H27" s="38"/>
    </row>
    <row r="28" spans="1:8" ht="16.5" thickBot="1" x14ac:dyDescent="0.25">
      <c r="A28" s="256" t="s">
        <v>55</v>
      </c>
      <c r="B28" s="257"/>
      <c r="C28" s="257"/>
      <c r="D28" s="257"/>
      <c r="E28" s="257"/>
      <c r="F28" s="257"/>
      <c r="G28" s="257"/>
      <c r="H28" s="258"/>
    </row>
    <row r="29" spans="1:8" x14ac:dyDescent="0.25">
      <c r="A29" s="254" t="s">
        <v>10</v>
      </c>
      <c r="B29" s="8" t="s">
        <v>90</v>
      </c>
      <c r="C29" s="13">
        <v>100</v>
      </c>
      <c r="D29" s="10">
        <v>1.5</v>
      </c>
      <c r="E29" s="10">
        <v>5.5</v>
      </c>
      <c r="F29" s="10">
        <v>8.4</v>
      </c>
      <c r="G29" s="9">
        <v>89</v>
      </c>
      <c r="H29" s="11">
        <v>50</v>
      </c>
    </row>
    <row r="30" spans="1:8" x14ac:dyDescent="0.25">
      <c r="A30" s="255"/>
      <c r="B30" s="1" t="s">
        <v>109</v>
      </c>
      <c r="C30" s="4">
        <v>300</v>
      </c>
      <c r="D30" s="3">
        <v>19.649999999999999</v>
      </c>
      <c r="E30" s="3">
        <v>21.08</v>
      </c>
      <c r="F30" s="3">
        <v>45.3</v>
      </c>
      <c r="G30" s="4">
        <v>448.5</v>
      </c>
      <c r="H30" s="5">
        <v>370</v>
      </c>
    </row>
    <row r="31" spans="1:8" x14ac:dyDescent="0.25">
      <c r="A31" s="255"/>
      <c r="B31" s="1" t="s">
        <v>22</v>
      </c>
      <c r="C31" s="2">
        <v>40</v>
      </c>
      <c r="D31" s="3">
        <v>3.04</v>
      </c>
      <c r="E31" s="3">
        <v>0.32</v>
      </c>
      <c r="F31" s="3">
        <v>19.68</v>
      </c>
      <c r="G31" s="4">
        <v>94</v>
      </c>
      <c r="H31" s="5" t="s">
        <v>21</v>
      </c>
    </row>
    <row r="32" spans="1:8" x14ac:dyDescent="0.25">
      <c r="A32" s="255"/>
      <c r="B32" s="1" t="s">
        <v>20</v>
      </c>
      <c r="C32" s="2">
        <v>40</v>
      </c>
      <c r="D32" s="3">
        <v>2.64</v>
      </c>
      <c r="E32" s="3">
        <v>0.48</v>
      </c>
      <c r="F32" s="3">
        <v>13.36</v>
      </c>
      <c r="G32" s="4">
        <v>69.599999999999994</v>
      </c>
      <c r="H32" s="5" t="s">
        <v>19</v>
      </c>
    </row>
    <row r="33" spans="1:8" x14ac:dyDescent="0.25">
      <c r="A33" s="255"/>
      <c r="B33" s="1" t="s">
        <v>101</v>
      </c>
      <c r="C33" s="2">
        <v>200</v>
      </c>
      <c r="D33" s="3">
        <v>0</v>
      </c>
      <c r="E33" s="3">
        <v>0</v>
      </c>
      <c r="F33" s="3">
        <v>18.399999999999999</v>
      </c>
      <c r="G33" s="4">
        <v>74</v>
      </c>
      <c r="H33" s="5" t="s">
        <v>50</v>
      </c>
    </row>
    <row r="34" spans="1:8" ht="16.5" thickBot="1" x14ac:dyDescent="0.3">
      <c r="A34" s="35" t="s">
        <v>29</v>
      </c>
      <c r="B34" s="36"/>
      <c r="C34" s="37">
        <f>SUM(C29:C33)</f>
        <v>680</v>
      </c>
      <c r="D34" s="37">
        <f>SUM(D29:D33)</f>
        <v>26.83</v>
      </c>
      <c r="E34" s="37">
        <f>SUM(E29:E33)</f>
        <v>27.38</v>
      </c>
      <c r="F34" s="37">
        <f>SUM(F29:F33)</f>
        <v>105.13999999999999</v>
      </c>
      <c r="G34" s="37">
        <f>SUM(G29:G33)</f>
        <v>775.1</v>
      </c>
      <c r="H34" s="38"/>
    </row>
    <row r="35" spans="1:8" s="17" customFormat="1" ht="16.5" thickBot="1" x14ac:dyDescent="0.25">
      <c r="A35" s="256" t="s">
        <v>59</v>
      </c>
      <c r="B35" s="257"/>
      <c r="C35" s="257"/>
      <c r="D35" s="257"/>
      <c r="E35" s="257"/>
      <c r="F35" s="257"/>
      <c r="G35" s="257"/>
      <c r="H35" s="258"/>
    </row>
    <row r="36" spans="1:8" ht="12.75" x14ac:dyDescent="0.2">
      <c r="A36" s="254" t="s">
        <v>10</v>
      </c>
      <c r="B36" s="180" t="s">
        <v>128</v>
      </c>
      <c r="C36" s="181">
        <v>100</v>
      </c>
      <c r="D36" s="182">
        <v>0.8</v>
      </c>
      <c r="E36" s="182">
        <v>0.1</v>
      </c>
      <c r="F36" s="182">
        <v>2.5</v>
      </c>
      <c r="G36" s="183">
        <v>14</v>
      </c>
      <c r="H36" s="184">
        <v>2</v>
      </c>
    </row>
    <row r="37" spans="1:8" x14ac:dyDescent="0.25">
      <c r="A37" s="255"/>
      <c r="B37" s="7" t="s">
        <v>111</v>
      </c>
      <c r="C37" s="2">
        <v>100</v>
      </c>
      <c r="D37" s="3">
        <v>14.7</v>
      </c>
      <c r="E37" s="3">
        <v>11.94</v>
      </c>
      <c r="F37" s="3">
        <v>17.739999999999998</v>
      </c>
      <c r="G37" s="4">
        <v>286</v>
      </c>
      <c r="H37" s="5" t="s">
        <v>65</v>
      </c>
    </row>
    <row r="38" spans="1:8" x14ac:dyDescent="0.25">
      <c r="A38" s="255"/>
      <c r="B38" s="7" t="s">
        <v>88</v>
      </c>
      <c r="C38" s="2">
        <v>180</v>
      </c>
      <c r="D38" s="3">
        <v>3.6</v>
      </c>
      <c r="E38" s="3">
        <v>9.6199999999999992</v>
      </c>
      <c r="F38" s="3">
        <v>17.7</v>
      </c>
      <c r="G38" s="4">
        <v>162</v>
      </c>
      <c r="H38" s="5" t="s">
        <v>112</v>
      </c>
    </row>
    <row r="39" spans="1:8" x14ac:dyDescent="0.25">
      <c r="A39" s="255"/>
      <c r="B39" s="1" t="s">
        <v>22</v>
      </c>
      <c r="C39" s="2">
        <v>40</v>
      </c>
      <c r="D39" s="3">
        <v>3.04</v>
      </c>
      <c r="E39" s="3">
        <v>0.32</v>
      </c>
      <c r="F39" s="3">
        <v>19.68</v>
      </c>
      <c r="G39" s="4">
        <v>94</v>
      </c>
      <c r="H39" s="5" t="s">
        <v>21</v>
      </c>
    </row>
    <row r="40" spans="1:8" s="17" customFormat="1" x14ac:dyDescent="0.25">
      <c r="A40" s="255"/>
      <c r="B40" s="1" t="s">
        <v>20</v>
      </c>
      <c r="C40" s="2">
        <v>30</v>
      </c>
      <c r="D40" s="3">
        <v>1.98</v>
      </c>
      <c r="E40" s="3">
        <v>0.36</v>
      </c>
      <c r="F40" s="3">
        <v>10.02</v>
      </c>
      <c r="G40" s="4">
        <v>52.2</v>
      </c>
      <c r="H40" s="5" t="s">
        <v>19</v>
      </c>
    </row>
    <row r="41" spans="1:8" x14ac:dyDescent="0.25">
      <c r="A41" s="255"/>
      <c r="B41" s="7" t="s">
        <v>64</v>
      </c>
      <c r="C41" s="2">
        <v>200</v>
      </c>
      <c r="D41" s="3">
        <v>0.1</v>
      </c>
      <c r="E41" s="3">
        <v>0</v>
      </c>
      <c r="F41" s="3">
        <v>15.2</v>
      </c>
      <c r="G41" s="4">
        <v>61</v>
      </c>
      <c r="H41" s="5" t="s">
        <v>63</v>
      </c>
    </row>
    <row r="42" spans="1:8" ht="18.75" customHeight="1" thickBot="1" x14ac:dyDescent="0.3">
      <c r="A42" s="35" t="s">
        <v>29</v>
      </c>
      <c r="B42" s="36"/>
      <c r="C42" s="37">
        <f>SUM(C36:C41)</f>
        <v>650</v>
      </c>
      <c r="D42" s="37">
        <f>SUM(D36:D41)</f>
        <v>24.220000000000002</v>
      </c>
      <c r="E42" s="37">
        <f>SUM(E36:E41)</f>
        <v>22.339999999999996</v>
      </c>
      <c r="F42" s="37">
        <f>SUM(F36:F41)</f>
        <v>82.84</v>
      </c>
      <c r="G42" s="37">
        <f>SUM(G36:G41)</f>
        <v>669.2</v>
      </c>
      <c r="H42" s="38"/>
    </row>
    <row r="43" spans="1:8" ht="16.5" thickBot="1" x14ac:dyDescent="0.25">
      <c r="A43" s="256" t="s">
        <v>66</v>
      </c>
      <c r="B43" s="257"/>
      <c r="C43" s="257"/>
      <c r="D43" s="257"/>
      <c r="E43" s="257"/>
      <c r="F43" s="257"/>
      <c r="G43" s="257"/>
      <c r="H43" s="258"/>
    </row>
    <row r="44" spans="1:8" ht="12.75" x14ac:dyDescent="0.2">
      <c r="A44" s="254" t="s">
        <v>10</v>
      </c>
      <c r="B44" s="180" t="s">
        <v>127</v>
      </c>
      <c r="C44" s="181">
        <v>100</v>
      </c>
      <c r="D44" s="182">
        <v>1.1000000000000001</v>
      </c>
      <c r="E44" s="182">
        <v>0.2</v>
      </c>
      <c r="F44" s="182">
        <v>3.8</v>
      </c>
      <c r="G44" s="183">
        <v>24</v>
      </c>
      <c r="H44" s="184">
        <v>1</v>
      </c>
    </row>
    <row r="45" spans="1:8" x14ac:dyDescent="0.25">
      <c r="A45" s="255"/>
      <c r="B45" s="7" t="s">
        <v>73</v>
      </c>
      <c r="C45" s="4">
        <v>120</v>
      </c>
      <c r="D45" s="3">
        <v>11.1</v>
      </c>
      <c r="E45" s="3">
        <v>13.5</v>
      </c>
      <c r="F45" s="3">
        <v>4.1500000000000004</v>
      </c>
      <c r="G45" s="4">
        <v>192</v>
      </c>
      <c r="H45" s="5" t="s">
        <v>72</v>
      </c>
    </row>
    <row r="46" spans="1:8" x14ac:dyDescent="0.25">
      <c r="A46" s="255"/>
      <c r="B46" s="7" t="s">
        <v>113</v>
      </c>
      <c r="C46" s="4">
        <v>180</v>
      </c>
      <c r="D46" s="3">
        <v>6.66</v>
      </c>
      <c r="E46" s="3">
        <v>8.2100000000000009</v>
      </c>
      <c r="F46" s="3">
        <v>44.49</v>
      </c>
      <c r="G46" s="4">
        <v>300.60000000000002</v>
      </c>
      <c r="H46" s="5" t="s">
        <v>71</v>
      </c>
    </row>
    <row r="47" spans="1:8" x14ac:dyDescent="0.25">
      <c r="A47" s="255"/>
      <c r="B47" s="1" t="s">
        <v>18</v>
      </c>
      <c r="C47" s="2">
        <v>200</v>
      </c>
      <c r="D47" s="3">
        <v>0.2</v>
      </c>
      <c r="E47" s="3">
        <v>0</v>
      </c>
      <c r="F47" s="3">
        <v>15.02</v>
      </c>
      <c r="G47" s="4">
        <v>58.76</v>
      </c>
      <c r="H47" s="5" t="s">
        <v>17</v>
      </c>
    </row>
    <row r="48" spans="1:8" s="17" customFormat="1" x14ac:dyDescent="0.25">
      <c r="A48" s="255"/>
      <c r="B48" s="7" t="s">
        <v>22</v>
      </c>
      <c r="C48" s="2">
        <v>40</v>
      </c>
      <c r="D48" s="3">
        <v>3.04</v>
      </c>
      <c r="E48" s="3">
        <v>0.32</v>
      </c>
      <c r="F48" s="3">
        <v>19.68</v>
      </c>
      <c r="G48" s="4">
        <v>94</v>
      </c>
      <c r="H48" s="5" t="s">
        <v>21</v>
      </c>
    </row>
    <row r="49" spans="1:8" x14ac:dyDescent="0.25">
      <c r="A49" s="255"/>
      <c r="B49" s="1" t="s">
        <v>20</v>
      </c>
      <c r="C49" s="2">
        <v>30</v>
      </c>
      <c r="D49" s="3">
        <v>1.98</v>
      </c>
      <c r="E49" s="3">
        <v>0.36</v>
      </c>
      <c r="F49" s="3">
        <v>10.02</v>
      </c>
      <c r="G49" s="4">
        <v>52.2</v>
      </c>
      <c r="H49" s="5" t="s">
        <v>19</v>
      </c>
    </row>
    <row r="50" spans="1:8" ht="16.5" thickBot="1" x14ac:dyDescent="0.3">
      <c r="A50" s="35" t="s">
        <v>29</v>
      </c>
      <c r="B50" s="36"/>
      <c r="C50" s="37">
        <f>SUM(C44:C49)</f>
        <v>670</v>
      </c>
      <c r="D50" s="37">
        <f>SUM(D44:D49)</f>
        <v>24.08</v>
      </c>
      <c r="E50" s="45">
        <f>SUM(E44:E49)</f>
        <v>22.59</v>
      </c>
      <c r="F50" s="45">
        <f>SUM(F44:F49)</f>
        <v>97.160000000000011</v>
      </c>
      <c r="G50" s="37">
        <f>SUM(G44:G49)</f>
        <v>721.56000000000006</v>
      </c>
      <c r="H50" s="38"/>
    </row>
    <row r="51" spans="1:8" s="17" customFormat="1" ht="13.5" thickBot="1" x14ac:dyDescent="0.25">
      <c r="A51" s="259" t="s">
        <v>74</v>
      </c>
      <c r="B51" s="260"/>
      <c r="C51" s="260"/>
      <c r="D51" s="260"/>
      <c r="E51" s="260"/>
      <c r="F51" s="260"/>
      <c r="G51" s="260"/>
      <c r="H51" s="261"/>
    </row>
    <row r="52" spans="1:8" x14ac:dyDescent="0.25">
      <c r="A52" s="254" t="s">
        <v>10</v>
      </c>
      <c r="B52" s="107" t="s">
        <v>90</v>
      </c>
      <c r="C52" s="2">
        <v>100</v>
      </c>
      <c r="D52" s="3">
        <v>1.41</v>
      </c>
      <c r="E52" s="3">
        <v>6.01</v>
      </c>
      <c r="F52" s="3">
        <v>8.26</v>
      </c>
      <c r="G52" s="4">
        <v>92.8</v>
      </c>
      <c r="H52" s="5">
        <v>50</v>
      </c>
    </row>
    <row r="53" spans="1:8" x14ac:dyDescent="0.25">
      <c r="A53" s="255"/>
      <c r="B53" s="7" t="s">
        <v>107</v>
      </c>
      <c r="C53" s="2">
        <v>240</v>
      </c>
      <c r="D53" s="3">
        <v>28.37</v>
      </c>
      <c r="E53" s="3">
        <v>25.32</v>
      </c>
      <c r="F53" s="3">
        <v>18.12</v>
      </c>
      <c r="G53" s="4">
        <v>413.45</v>
      </c>
      <c r="H53" s="5" t="s">
        <v>108</v>
      </c>
    </row>
    <row r="54" spans="1:8" x14ac:dyDescent="0.25">
      <c r="A54" s="255"/>
      <c r="B54" s="1" t="s">
        <v>22</v>
      </c>
      <c r="C54" s="2">
        <v>20</v>
      </c>
      <c r="D54" s="3">
        <v>0.78</v>
      </c>
      <c r="E54" s="3">
        <v>0.16</v>
      </c>
      <c r="F54" s="3">
        <v>0.84</v>
      </c>
      <c r="G54" s="4">
        <v>47</v>
      </c>
      <c r="H54" s="5">
        <v>108</v>
      </c>
    </row>
    <row r="55" spans="1:8" x14ac:dyDescent="0.25">
      <c r="A55" s="255"/>
      <c r="B55" s="7" t="s">
        <v>20</v>
      </c>
      <c r="C55" s="2">
        <v>20</v>
      </c>
      <c r="D55" s="3">
        <v>1.32</v>
      </c>
      <c r="E55" s="3">
        <v>0.24</v>
      </c>
      <c r="F55" s="3">
        <v>6.68</v>
      </c>
      <c r="G55" s="4">
        <v>34.799999999999997</v>
      </c>
      <c r="H55" s="5" t="s">
        <v>19</v>
      </c>
    </row>
    <row r="56" spans="1:8" x14ac:dyDescent="0.25">
      <c r="A56" s="255"/>
      <c r="B56" s="7" t="s">
        <v>102</v>
      </c>
      <c r="C56" s="2">
        <v>200</v>
      </c>
      <c r="D56" s="3">
        <v>0.4</v>
      </c>
      <c r="E56" s="3">
        <v>0</v>
      </c>
      <c r="F56" s="3">
        <v>20</v>
      </c>
      <c r="G56" s="4">
        <v>80</v>
      </c>
      <c r="H56" s="5" t="s">
        <v>36</v>
      </c>
    </row>
    <row r="57" spans="1:8" ht="16.5" thickBot="1" x14ac:dyDescent="0.3">
      <c r="A57" s="35" t="s">
        <v>29</v>
      </c>
      <c r="B57" s="36"/>
      <c r="C57" s="37">
        <f>SUM(C52:C56)</f>
        <v>580</v>
      </c>
      <c r="D57" s="45">
        <f>SUM(D52:D56)</f>
        <v>32.28</v>
      </c>
      <c r="E57" s="37">
        <f>SUM(E52:E56)</f>
        <v>31.729999999999997</v>
      </c>
      <c r="F57" s="37">
        <f>SUM(F52:F56)</f>
        <v>53.900000000000006</v>
      </c>
      <c r="G57" s="37">
        <f>SUM(G52:G56)</f>
        <v>668.05</v>
      </c>
      <c r="H57" s="38"/>
    </row>
    <row r="58" spans="1:8" s="17" customFormat="1" ht="13.5" thickBot="1" x14ac:dyDescent="0.25">
      <c r="A58" s="251" t="s">
        <v>77</v>
      </c>
      <c r="B58" s="252"/>
      <c r="C58" s="252"/>
      <c r="D58" s="252"/>
      <c r="E58" s="252"/>
      <c r="F58" s="252"/>
      <c r="G58" s="252"/>
      <c r="H58" s="253"/>
    </row>
    <row r="59" spans="1:8" ht="12.75" x14ac:dyDescent="0.2">
      <c r="A59" s="254" t="s">
        <v>24</v>
      </c>
      <c r="B59" s="180" t="s">
        <v>128</v>
      </c>
      <c r="C59" s="181">
        <v>100</v>
      </c>
      <c r="D59" s="182">
        <v>0.8</v>
      </c>
      <c r="E59" s="182">
        <v>0.1</v>
      </c>
      <c r="F59" s="182">
        <v>2.5</v>
      </c>
      <c r="G59" s="183">
        <v>14</v>
      </c>
      <c r="H59" s="184">
        <v>2</v>
      </c>
    </row>
    <row r="60" spans="1:8" x14ac:dyDescent="0.25">
      <c r="A60" s="255"/>
      <c r="B60" s="1" t="s">
        <v>79</v>
      </c>
      <c r="C60" s="4">
        <v>120</v>
      </c>
      <c r="D60" s="3">
        <v>14.9</v>
      </c>
      <c r="E60" s="3">
        <v>19.54</v>
      </c>
      <c r="F60" s="3">
        <v>0.69</v>
      </c>
      <c r="G60" s="4">
        <v>158.1</v>
      </c>
      <c r="H60" s="5" t="s">
        <v>78</v>
      </c>
    </row>
    <row r="61" spans="1:8" x14ac:dyDescent="0.25">
      <c r="A61" s="255"/>
      <c r="B61" s="1" t="s">
        <v>28</v>
      </c>
      <c r="C61" s="4">
        <v>180</v>
      </c>
      <c r="D61" s="3">
        <v>5</v>
      </c>
      <c r="E61" s="3">
        <v>0.81</v>
      </c>
      <c r="F61" s="3">
        <v>34.85</v>
      </c>
      <c r="G61" s="4">
        <v>173.88</v>
      </c>
      <c r="H61" s="5" t="s">
        <v>27</v>
      </c>
    </row>
    <row r="62" spans="1:8" x14ac:dyDescent="0.25">
      <c r="A62" s="255"/>
      <c r="B62" s="1" t="s">
        <v>91</v>
      </c>
      <c r="C62" s="2">
        <v>200</v>
      </c>
      <c r="D62" s="3">
        <v>1.5</v>
      </c>
      <c r="E62" s="3">
        <v>1.3</v>
      </c>
      <c r="F62" s="3">
        <v>15.9</v>
      </c>
      <c r="G62" s="4">
        <v>81</v>
      </c>
      <c r="H62" s="12" t="s">
        <v>98</v>
      </c>
    </row>
    <row r="63" spans="1:8" x14ac:dyDescent="0.25">
      <c r="A63" s="255"/>
      <c r="B63" s="1" t="s">
        <v>22</v>
      </c>
      <c r="C63" s="2">
        <v>40</v>
      </c>
      <c r="D63" s="3">
        <v>3.04</v>
      </c>
      <c r="E63" s="3">
        <v>0.32</v>
      </c>
      <c r="F63" s="3">
        <v>19.68</v>
      </c>
      <c r="G63" s="4">
        <v>94</v>
      </c>
      <c r="H63" s="5">
        <v>108</v>
      </c>
    </row>
    <row r="64" spans="1:8" s="17" customFormat="1" x14ac:dyDescent="0.25">
      <c r="A64" s="255"/>
      <c r="B64" s="7" t="s">
        <v>20</v>
      </c>
      <c r="C64" s="2">
        <v>20</v>
      </c>
      <c r="D64" s="3">
        <v>1.32</v>
      </c>
      <c r="E64" s="3">
        <v>0.24</v>
      </c>
      <c r="F64" s="3">
        <v>6.68</v>
      </c>
      <c r="G64" s="4">
        <v>34.799999999999997</v>
      </c>
      <c r="H64" s="5" t="s">
        <v>19</v>
      </c>
    </row>
    <row r="65" spans="1:8" ht="16.5" thickBot="1" x14ac:dyDescent="0.3">
      <c r="A65" s="35" t="s">
        <v>29</v>
      </c>
      <c r="B65" s="36"/>
      <c r="C65" s="37">
        <f>SUM(C59:C64)</f>
        <v>660</v>
      </c>
      <c r="D65" s="37">
        <f>SUM(D59:D64)</f>
        <v>26.560000000000002</v>
      </c>
      <c r="E65" s="37">
        <f>SUM(E59:E64)</f>
        <v>22.31</v>
      </c>
      <c r="F65" s="37">
        <f>SUM(F59:F64)</f>
        <v>80.300000000000011</v>
      </c>
      <c r="G65" s="37">
        <f>SUM(G59:G64)</f>
        <v>555.78</v>
      </c>
      <c r="H65" s="38"/>
    </row>
    <row r="66" spans="1:8" ht="13.5" thickBot="1" x14ac:dyDescent="0.25">
      <c r="A66" s="251" t="s">
        <v>80</v>
      </c>
      <c r="B66" s="252"/>
      <c r="C66" s="252"/>
      <c r="D66" s="252"/>
      <c r="E66" s="252"/>
      <c r="F66" s="252"/>
      <c r="G66" s="252"/>
      <c r="H66" s="253"/>
    </row>
    <row r="67" spans="1:8" x14ac:dyDescent="0.25">
      <c r="A67" s="254" t="s">
        <v>10</v>
      </c>
      <c r="B67" s="8" t="s">
        <v>93</v>
      </c>
      <c r="C67" s="9">
        <v>100</v>
      </c>
      <c r="D67" s="10">
        <v>0.6</v>
      </c>
      <c r="E67" s="10">
        <v>0.6</v>
      </c>
      <c r="F67" s="10">
        <v>14.7</v>
      </c>
      <c r="G67" s="9">
        <v>70.5</v>
      </c>
      <c r="H67" s="11">
        <v>3</v>
      </c>
    </row>
    <row r="68" spans="1:8" x14ac:dyDescent="0.25">
      <c r="A68" s="255"/>
      <c r="B68" s="1" t="s">
        <v>81</v>
      </c>
      <c r="C68" s="2">
        <v>200</v>
      </c>
      <c r="D68" s="3">
        <v>27.86</v>
      </c>
      <c r="E68" s="3">
        <v>21.73</v>
      </c>
      <c r="F68" s="3">
        <v>44</v>
      </c>
      <c r="G68" s="4">
        <v>482.66</v>
      </c>
      <c r="H68" s="5" t="s">
        <v>114</v>
      </c>
    </row>
    <row r="69" spans="1:8" x14ac:dyDescent="0.25">
      <c r="A69" s="255"/>
      <c r="B69" s="1" t="s">
        <v>83</v>
      </c>
      <c r="C69" s="2">
        <v>15</v>
      </c>
      <c r="D69" s="3">
        <v>1.08</v>
      </c>
      <c r="E69" s="3">
        <v>1.27</v>
      </c>
      <c r="F69" s="3">
        <v>8.32</v>
      </c>
      <c r="G69" s="4">
        <v>49.2</v>
      </c>
      <c r="H69" s="5" t="s">
        <v>82</v>
      </c>
    </row>
    <row r="70" spans="1:8" x14ac:dyDescent="0.25">
      <c r="A70" s="255"/>
      <c r="B70" s="1" t="s">
        <v>57</v>
      </c>
      <c r="C70" s="2">
        <v>200</v>
      </c>
      <c r="D70" s="3">
        <v>3.6</v>
      </c>
      <c r="E70" s="3">
        <v>3.3</v>
      </c>
      <c r="F70" s="3">
        <v>25</v>
      </c>
      <c r="G70" s="4">
        <v>144</v>
      </c>
      <c r="H70" s="5" t="s">
        <v>56</v>
      </c>
    </row>
    <row r="71" spans="1:8" x14ac:dyDescent="0.25">
      <c r="A71" s="255"/>
      <c r="B71" s="1" t="s">
        <v>22</v>
      </c>
      <c r="C71" s="2">
        <v>20</v>
      </c>
      <c r="D71" s="3">
        <v>1.52</v>
      </c>
      <c r="E71" s="3">
        <v>0.16</v>
      </c>
      <c r="F71" s="3">
        <v>7.8</v>
      </c>
      <c r="G71" s="4">
        <v>47</v>
      </c>
      <c r="H71" s="5" t="s">
        <v>21</v>
      </c>
    </row>
    <row r="72" spans="1:8" s="17" customFormat="1" x14ac:dyDescent="0.25">
      <c r="A72" s="255"/>
      <c r="B72" s="1" t="s">
        <v>20</v>
      </c>
      <c r="C72" s="4">
        <v>20</v>
      </c>
      <c r="D72" s="3">
        <v>1.98</v>
      </c>
      <c r="E72" s="3">
        <v>0.36</v>
      </c>
      <c r="F72" s="3">
        <v>10.02</v>
      </c>
      <c r="G72" s="4">
        <v>52.2</v>
      </c>
      <c r="H72" s="5" t="s">
        <v>19</v>
      </c>
    </row>
    <row r="73" spans="1:8" ht="12.75" customHeight="1" thickBot="1" x14ac:dyDescent="0.3">
      <c r="A73" s="35" t="s">
        <v>29</v>
      </c>
      <c r="B73" s="36"/>
      <c r="C73" s="37">
        <f>SUM(C67:C72)</f>
        <v>555</v>
      </c>
      <c r="D73" s="37">
        <f>SUM(D67:D72)</f>
        <v>36.64</v>
      </c>
      <c r="E73" s="37">
        <f>SUM(E67:E72)</f>
        <v>27.42</v>
      </c>
      <c r="F73" s="37">
        <f>SUM(F67:F72)</f>
        <v>109.84</v>
      </c>
      <c r="G73" s="37">
        <f>SUM(G67:G72)</f>
        <v>845.56000000000017</v>
      </c>
      <c r="H73" s="38"/>
    </row>
    <row r="74" spans="1:8" ht="16.5" thickBot="1" x14ac:dyDescent="0.25">
      <c r="A74" s="256" t="s">
        <v>85</v>
      </c>
      <c r="B74" s="257"/>
      <c r="C74" s="257"/>
      <c r="D74" s="257"/>
      <c r="E74" s="257"/>
      <c r="F74" s="257"/>
      <c r="G74" s="257"/>
      <c r="H74" s="258"/>
    </row>
    <row r="75" spans="1:8" x14ac:dyDescent="0.25">
      <c r="A75" s="254" t="s">
        <v>10</v>
      </c>
      <c r="B75" s="8" t="s">
        <v>90</v>
      </c>
      <c r="C75" s="13">
        <v>100</v>
      </c>
      <c r="D75" s="10">
        <v>1.5</v>
      </c>
      <c r="E75" s="10">
        <v>5.5</v>
      </c>
      <c r="F75" s="10">
        <v>8.4</v>
      </c>
      <c r="G75" s="9">
        <v>89</v>
      </c>
      <c r="H75" s="11">
        <v>50</v>
      </c>
    </row>
    <row r="76" spans="1:8" ht="12.75" x14ac:dyDescent="0.2">
      <c r="A76" s="255"/>
      <c r="B76" s="50" t="s">
        <v>126</v>
      </c>
      <c r="C76" s="51">
        <v>100</v>
      </c>
      <c r="D76" s="52">
        <v>12.11</v>
      </c>
      <c r="E76" s="52">
        <v>28.03</v>
      </c>
      <c r="F76" s="52">
        <v>10.32</v>
      </c>
      <c r="G76" s="53">
        <v>342.45</v>
      </c>
      <c r="H76" s="92" t="s">
        <v>124</v>
      </c>
    </row>
    <row r="77" spans="1:8" x14ac:dyDescent="0.25">
      <c r="A77" s="255"/>
      <c r="B77" s="179" t="s">
        <v>125</v>
      </c>
      <c r="C77" s="2">
        <v>180</v>
      </c>
      <c r="D77" s="3">
        <v>4.45</v>
      </c>
      <c r="E77" s="3">
        <v>5.35</v>
      </c>
      <c r="F77" s="3">
        <v>46.1</v>
      </c>
      <c r="G77" s="4">
        <v>252.6</v>
      </c>
      <c r="H77" s="5">
        <v>415</v>
      </c>
    </row>
    <row r="78" spans="1:8" x14ac:dyDescent="0.25">
      <c r="A78" s="255"/>
      <c r="B78" s="7" t="s">
        <v>64</v>
      </c>
      <c r="C78" s="2">
        <v>200</v>
      </c>
      <c r="D78" s="3">
        <v>0.1</v>
      </c>
      <c r="E78" s="3">
        <v>0</v>
      </c>
      <c r="F78" s="3">
        <v>15.2</v>
      </c>
      <c r="G78" s="4">
        <v>61</v>
      </c>
      <c r="H78" s="5" t="s">
        <v>63</v>
      </c>
    </row>
    <row r="79" spans="1:8" s="17" customFormat="1" x14ac:dyDescent="0.25">
      <c r="A79" s="255"/>
      <c r="B79" s="1" t="s">
        <v>22</v>
      </c>
      <c r="C79" s="2">
        <v>20</v>
      </c>
      <c r="D79" s="3">
        <v>1.52</v>
      </c>
      <c r="E79" s="3">
        <v>0.16</v>
      </c>
      <c r="F79" s="3">
        <v>7.8</v>
      </c>
      <c r="G79" s="4">
        <v>47</v>
      </c>
      <c r="H79" s="5" t="s">
        <v>21</v>
      </c>
    </row>
    <row r="80" spans="1:8" ht="12.75" customHeight="1" x14ac:dyDescent="0.25">
      <c r="A80" s="255"/>
      <c r="B80" s="1" t="s">
        <v>20</v>
      </c>
      <c r="C80" s="4">
        <v>20</v>
      </c>
      <c r="D80" s="3">
        <v>1.98</v>
      </c>
      <c r="E80" s="3">
        <v>0.36</v>
      </c>
      <c r="F80" s="3">
        <v>10.02</v>
      </c>
      <c r="G80" s="4">
        <v>52.2</v>
      </c>
      <c r="H80" s="5" t="s">
        <v>19</v>
      </c>
    </row>
    <row r="81" spans="1:8" s="17" customFormat="1" ht="14.25" customHeight="1" x14ac:dyDescent="0.25">
      <c r="A81" s="29" t="s">
        <v>29</v>
      </c>
      <c r="B81" s="30"/>
      <c r="C81" s="26">
        <f>SUM(C75:C80)</f>
        <v>620</v>
      </c>
      <c r="D81" s="26">
        <f>SUM(D75:D80)</f>
        <v>21.66</v>
      </c>
      <c r="E81" s="26">
        <f>SUM(E75:E80)</f>
        <v>39.4</v>
      </c>
      <c r="F81" s="26">
        <f>SUM(F75:F80)</f>
        <v>97.839999999999989</v>
      </c>
      <c r="G81" s="26">
        <f>SUM(G75:G80)</f>
        <v>844.25</v>
      </c>
      <c r="H81" s="27"/>
    </row>
    <row r="82" spans="1:8" ht="14.25" customHeight="1" x14ac:dyDescent="0.25">
      <c r="A82" s="31" t="s">
        <v>116</v>
      </c>
      <c r="B82" s="32"/>
      <c r="C82" s="33">
        <f>SUM(C81+C73+C65+C57+C50+C42+C34+C27+C19+C11)</f>
        <v>6395</v>
      </c>
      <c r="D82" s="33">
        <f>SUM(D81+D73+D65+D57+D50+D42+D34+D27+D19+D11)</f>
        <v>266.13</v>
      </c>
      <c r="E82" s="33">
        <f>SUM(E81+E73+E65+E57+E50+E42+E34+E27+E19+E11)</f>
        <v>261.31999999999994</v>
      </c>
      <c r="F82" s="33">
        <f>SUM(F81+F73+F65+F57+F50+F42+F34+F27+F19+F11)</f>
        <v>901.56999999999994</v>
      </c>
      <c r="G82" s="33">
        <f>SUM(G81+G73+G65+G57+G50+G42+G34+G27+G19+G11)</f>
        <v>7210.0800000000017</v>
      </c>
      <c r="H82" s="34"/>
    </row>
    <row r="83" spans="1:8" ht="14.25" customHeight="1" thickBot="1" x14ac:dyDescent="0.3">
      <c r="A83" s="35" t="s">
        <v>89</v>
      </c>
      <c r="B83" s="36"/>
      <c r="C83" s="37">
        <f>SUM(C82/A84)</f>
        <v>639.5</v>
      </c>
      <c r="D83" s="37">
        <f>SUM(D82/A84)</f>
        <v>26.613</v>
      </c>
      <c r="E83" s="37">
        <f>SUM(E82/A84)</f>
        <v>26.131999999999994</v>
      </c>
      <c r="F83" s="37">
        <f>SUM(F82/A84)</f>
        <v>90.156999999999996</v>
      </c>
      <c r="G83" s="37">
        <f>SUM(G82/A84)</f>
        <v>721.00800000000015</v>
      </c>
      <c r="H83" s="38"/>
    </row>
    <row r="84" spans="1:8" ht="14.25" customHeight="1" x14ac:dyDescent="0.25">
      <c r="A84" s="39">
        <v>10</v>
      </c>
    </row>
    <row r="85" spans="1:8" ht="14.25" customHeight="1" x14ac:dyDescent="0.25"/>
    <row r="86" spans="1:8" ht="14.25" customHeight="1" x14ac:dyDescent="0.25"/>
    <row r="87" spans="1:8" ht="14.25" customHeight="1" x14ac:dyDescent="0.25"/>
    <row r="88" spans="1:8" ht="14.25" customHeight="1" x14ac:dyDescent="0.25"/>
    <row r="89" spans="1:8" s="17" customFormat="1" ht="14.25" customHeight="1" x14ac:dyDescent="0.25">
      <c r="A89" s="39"/>
      <c r="B89" s="40"/>
      <c r="C89" s="41"/>
      <c r="D89" s="42"/>
      <c r="E89" s="42"/>
      <c r="F89" s="42"/>
      <c r="G89" s="43"/>
      <c r="H89" s="43"/>
    </row>
    <row r="90" spans="1:8" s="17" customFormat="1" ht="14.25" customHeight="1" x14ac:dyDescent="0.25">
      <c r="A90" s="39"/>
      <c r="B90" s="40"/>
      <c r="C90" s="41"/>
      <c r="D90" s="42"/>
      <c r="E90" s="42"/>
      <c r="F90" s="42"/>
      <c r="G90" s="43"/>
      <c r="H90" s="43"/>
    </row>
    <row r="91" spans="1:8" s="28" customFormat="1" ht="14.25" customHeight="1" x14ac:dyDescent="0.25">
      <c r="A91" s="39"/>
      <c r="B91" s="40"/>
      <c r="C91" s="41"/>
      <c r="D91" s="42"/>
      <c r="E91" s="42"/>
      <c r="F91" s="42"/>
      <c r="G91" s="43"/>
      <c r="H91" s="43"/>
    </row>
    <row r="92" spans="1:8" ht="14.25" customHeight="1" x14ac:dyDescent="0.25"/>
    <row r="93" spans="1:8" ht="14.25" customHeight="1" x14ac:dyDescent="0.25"/>
    <row r="94" spans="1:8" ht="14.25" customHeight="1" x14ac:dyDescent="0.25"/>
    <row r="95" spans="1:8" ht="14.25" customHeight="1" x14ac:dyDescent="0.25"/>
  </sheetData>
  <mergeCells count="27">
    <mergeCell ref="A4:H4"/>
    <mergeCell ref="A5:A10"/>
    <mergeCell ref="A12:H12"/>
    <mergeCell ref="A13:A18"/>
    <mergeCell ref="A1:B1"/>
    <mergeCell ref="A2:A3"/>
    <mergeCell ref="B2:B3"/>
    <mergeCell ref="C2:C3"/>
    <mergeCell ref="D2:F2"/>
    <mergeCell ref="G2:G3"/>
    <mergeCell ref="H2:H3"/>
    <mergeCell ref="A35:H35"/>
    <mergeCell ref="A36:A41"/>
    <mergeCell ref="A43:H43"/>
    <mergeCell ref="A44:A49"/>
    <mergeCell ref="A20:H20"/>
    <mergeCell ref="A21:A26"/>
    <mergeCell ref="A28:H28"/>
    <mergeCell ref="A29:A33"/>
    <mergeCell ref="A66:H66"/>
    <mergeCell ref="A67:A72"/>
    <mergeCell ref="A74:H74"/>
    <mergeCell ref="A75:A80"/>
    <mergeCell ref="A51:H51"/>
    <mergeCell ref="A52:A56"/>
    <mergeCell ref="A58:H58"/>
    <mergeCell ref="A59:A64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1по4 ОВЗ</vt:lpstr>
      <vt:lpstr>1по 4осн</vt:lpstr>
      <vt:lpstr>5по11ОВЗ</vt:lpstr>
      <vt:lpstr>5 по 11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oootop909@outlook.com</dc:creator>
  <cp:lastModifiedBy>DEXP</cp:lastModifiedBy>
  <cp:lastPrinted>2024-10-03T01:26:27Z</cp:lastPrinted>
  <dcterms:created xsi:type="dcterms:W3CDTF">2010-09-29T09:10:17Z</dcterms:created>
  <dcterms:modified xsi:type="dcterms:W3CDTF">2024-10-09T10:46:02Z</dcterms:modified>
</cp:coreProperties>
</file>